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1" documentId="13_ncr:1_{05963826-F8A4-4002-AFB5-FC4537E0FE1D}" xr6:coauthVersionLast="47" xr6:coauthVersionMax="47" xr10:uidLastSave="{5BDF686E-A1BD-4346-B4E7-64EBC88EE442}"/>
  <bookViews>
    <workbookView xWindow="28680" yWindow="-120" windowWidth="29040" windowHeight="15720" tabRatio="878" firstSheet="3" activeTab="5" xr2:uid="{94EB2B80-0122-4C69-9B28-75CD80E2AE8C}"/>
  </bookViews>
  <sheets>
    <sheet name="Notices" sheetId="16" r:id="rId1"/>
    <sheet name="Investments Form" sheetId="6" r:id="rId2"/>
    <sheet name="Investments Assumptions" sheetId="7" r:id="rId3"/>
    <sheet name="Income Statement Form" sheetId="1" r:id="rId4"/>
    <sheet name="Income Statement Assumptions" sheetId="3" r:id="rId5"/>
    <sheet name="Operating Assumptions Form" sheetId="13" r:id="rId6"/>
    <sheet name="Cash Flow Statement Form" sheetId="2" r:id="rId7"/>
    <sheet name="Cash Flow Statement Assumptions" sheetId="12" r:id="rId8"/>
    <sheet name=" Recapture of Investment Form" sheetId="14" r:id="rId9"/>
    <sheet name="Recapture of Inv Assumptions" sheetId="15" r:id="rId10"/>
  </sheets>
  <definedNames>
    <definedName name="_xlnm.Print_Area" localSheetId="8">' Recapture of Investment Form'!$A$1:$D$38</definedName>
    <definedName name="_xlnm.Print_Area" localSheetId="7">'Cash Flow Statement Assumptions'!$A$1:$B$25</definedName>
    <definedName name="_xlnm.Print_Area" localSheetId="6">'Cash Flow Statement Form'!$A$1:$R$60</definedName>
    <definedName name="_xlnm.Print_Area" localSheetId="4">'Income Statement Assumptions'!$A$1:$B$59</definedName>
    <definedName name="_xlnm.Print_Area" localSheetId="3">'Income Statement Form'!$A$1:$P$183</definedName>
    <definedName name="_xlnm.Print_Area" localSheetId="2">'Investments Assumptions'!$A$1:$B$39</definedName>
    <definedName name="_xlnm.Print_Area" localSheetId="1">'Investments Form'!$A$1:$E$83</definedName>
    <definedName name="_xlnm.Print_Area" localSheetId="5">'Operating Assumptions Form'!$A$1:$R$224</definedName>
    <definedName name="_xlnm.Print_Area" localSheetId="9">'Recapture of Inv Assumptions'!$A$1:$B$26</definedName>
    <definedName name="_xlnm.Print_Titles" localSheetId="8">' Recapture of Investment Form'!$1:$8</definedName>
    <definedName name="_xlnm.Print_Titles" localSheetId="7">'Cash Flow Statement Assumptions'!$1:$10</definedName>
    <definedName name="_xlnm.Print_Titles" localSheetId="6">'Cash Flow Statement Form'!$1:$10</definedName>
    <definedName name="_xlnm.Print_Titles" localSheetId="4">'Income Statement Assumptions'!$1:$8</definedName>
    <definedName name="_xlnm.Print_Titles" localSheetId="3">'Income Statement Form'!$1:$12</definedName>
    <definedName name="_xlnm.Print_Titles" localSheetId="2">'Investments Assumptions'!$1:$8</definedName>
    <definedName name="_xlnm.Print_Titles" localSheetId="1">'Investments Form'!$1:$8</definedName>
    <definedName name="_xlnm.Print_Titles" localSheetId="5">'Operating Assumptions Form'!$1:$10</definedName>
    <definedName name="_xlnm.Print_Titles" localSheetId="9">'Recapture of Inv Assumptions'!$1:$8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07" i="13" l="1"/>
  <c r="C207" i="13"/>
  <c r="D207" i="13"/>
  <c r="E207" i="13"/>
  <c r="F207" i="13"/>
  <c r="G207" i="13"/>
  <c r="H207" i="13"/>
  <c r="I207" i="13"/>
  <c r="J207" i="13"/>
  <c r="K207" i="13"/>
  <c r="L207" i="13"/>
  <c r="M207" i="13"/>
  <c r="N207" i="13"/>
  <c r="O207" i="13"/>
  <c r="P207" i="13"/>
  <c r="B171" i="13"/>
  <c r="B165" i="13"/>
  <c r="B160" i="13"/>
  <c r="B153" i="13"/>
  <c r="B148" i="13"/>
  <c r="B137" i="13"/>
  <c r="B118" i="13"/>
  <c r="B94" i="13"/>
  <c r="B74" i="13"/>
  <c r="B43" i="13"/>
  <c r="C146" i="1" l="1"/>
  <c r="D146" i="1"/>
  <c r="E146" i="1"/>
  <c r="F146" i="1"/>
  <c r="G146" i="1"/>
  <c r="H146" i="1"/>
  <c r="I146" i="1"/>
  <c r="J146" i="1"/>
  <c r="K146" i="1"/>
  <c r="L146" i="1"/>
  <c r="M146" i="1"/>
  <c r="N146" i="1"/>
  <c r="O146" i="1"/>
  <c r="P146" i="1"/>
  <c r="B146" i="1"/>
  <c r="B120" i="1"/>
  <c r="B122" i="1"/>
  <c r="C94" i="13"/>
  <c r="D94" i="13"/>
  <c r="E94" i="13"/>
  <c r="F94" i="13"/>
  <c r="G94" i="13"/>
  <c r="H94" i="13"/>
  <c r="I94" i="13"/>
  <c r="J94" i="13"/>
  <c r="K94" i="13"/>
  <c r="L94" i="13"/>
  <c r="M94" i="13"/>
  <c r="N94" i="13"/>
  <c r="O94" i="13"/>
  <c r="P94" i="13"/>
  <c r="B136" i="1"/>
  <c r="B183" i="13"/>
  <c r="C183" i="13"/>
  <c r="D183" i="13"/>
  <c r="E183" i="13"/>
  <c r="F183" i="13"/>
  <c r="G183" i="13"/>
  <c r="H183" i="13"/>
  <c r="I183" i="13"/>
  <c r="J183" i="13"/>
  <c r="K183" i="13"/>
  <c r="L183" i="13"/>
  <c r="M183" i="13"/>
  <c r="N183" i="13"/>
  <c r="O183" i="13"/>
  <c r="P183" i="13"/>
  <c r="B158" i="13" l="1"/>
  <c r="Q160" i="13"/>
  <c r="P158" i="13"/>
  <c r="O158" i="13"/>
  <c r="N158" i="13"/>
  <c r="M158" i="13"/>
  <c r="L158" i="13"/>
  <c r="K158" i="13"/>
  <c r="J158" i="13"/>
  <c r="I158" i="13"/>
  <c r="H158" i="13"/>
  <c r="G158" i="13"/>
  <c r="F158" i="13"/>
  <c r="E158" i="13"/>
  <c r="D158" i="13"/>
  <c r="C158" i="13"/>
  <c r="P176" i="13"/>
  <c r="O176" i="13"/>
  <c r="N176" i="13"/>
  <c r="M176" i="13"/>
  <c r="L176" i="13"/>
  <c r="K176" i="13"/>
  <c r="J176" i="13"/>
  <c r="I176" i="13"/>
  <c r="H176" i="13"/>
  <c r="G176" i="13"/>
  <c r="F176" i="13"/>
  <c r="E176" i="13"/>
  <c r="D176" i="13"/>
  <c r="C176" i="13"/>
  <c r="B176" i="13"/>
  <c r="D21" i="14"/>
  <c r="B44" i="2"/>
  <c r="M44" i="2"/>
  <c r="N44" i="2"/>
  <c r="O44" i="2"/>
  <c r="P44" i="2"/>
  <c r="Q44" i="2"/>
  <c r="M26" i="2"/>
  <c r="N26" i="2"/>
  <c r="O26" i="2"/>
  <c r="P26" i="2"/>
  <c r="Q26" i="2"/>
  <c r="M18" i="2"/>
  <c r="N18" i="2"/>
  <c r="O18" i="2"/>
  <c r="P18" i="2"/>
  <c r="Q18" i="2"/>
  <c r="L153" i="13"/>
  <c r="M153" i="13"/>
  <c r="N153" i="13"/>
  <c r="O153" i="13"/>
  <c r="P153" i="13"/>
  <c r="K153" i="13"/>
  <c r="J153" i="13"/>
  <c r="I153" i="13"/>
  <c r="H153" i="13"/>
  <c r="G153" i="13"/>
  <c r="F153" i="13"/>
  <c r="E153" i="13"/>
  <c r="D153" i="13"/>
  <c r="C153" i="13"/>
  <c r="P171" i="13"/>
  <c r="O171" i="13"/>
  <c r="N171" i="13"/>
  <c r="M171" i="13"/>
  <c r="L171" i="13"/>
  <c r="K171" i="13"/>
  <c r="J171" i="13"/>
  <c r="I171" i="13"/>
  <c r="H171" i="13"/>
  <c r="G171" i="13"/>
  <c r="F171" i="13"/>
  <c r="E171" i="13"/>
  <c r="D171" i="13"/>
  <c r="C171" i="13"/>
  <c r="C165" i="13"/>
  <c r="D165" i="13"/>
  <c r="E165" i="13"/>
  <c r="F165" i="13"/>
  <c r="G165" i="13"/>
  <c r="H165" i="13"/>
  <c r="I165" i="13"/>
  <c r="J165" i="13"/>
  <c r="K165" i="13"/>
  <c r="L165" i="13"/>
  <c r="M165" i="13"/>
  <c r="N165" i="13"/>
  <c r="O165" i="13"/>
  <c r="P165" i="13"/>
  <c r="P92" i="13"/>
  <c r="O92" i="13"/>
  <c r="N92" i="13"/>
  <c r="M92" i="13"/>
  <c r="L92" i="13"/>
  <c r="K92" i="13"/>
  <c r="J92" i="13"/>
  <c r="I92" i="13"/>
  <c r="H92" i="13"/>
  <c r="G92" i="13"/>
  <c r="F92" i="13"/>
  <c r="E92" i="13"/>
  <c r="D92" i="13"/>
  <c r="C92" i="13"/>
  <c r="B92" i="13"/>
  <c r="P87" i="13"/>
  <c r="O87" i="13"/>
  <c r="N87" i="13"/>
  <c r="M87" i="13"/>
  <c r="L87" i="13"/>
  <c r="K87" i="13"/>
  <c r="J87" i="13"/>
  <c r="I87" i="13"/>
  <c r="H87" i="13"/>
  <c r="G87" i="13"/>
  <c r="F87" i="13"/>
  <c r="E87" i="13"/>
  <c r="D87" i="13"/>
  <c r="C87" i="13"/>
  <c r="B87" i="13"/>
  <c r="C82" i="13"/>
  <c r="D82" i="13"/>
  <c r="E82" i="13"/>
  <c r="F82" i="13"/>
  <c r="G82" i="13"/>
  <c r="H82" i="13"/>
  <c r="I82" i="13"/>
  <c r="J82" i="13"/>
  <c r="K82" i="13"/>
  <c r="L82" i="13"/>
  <c r="M82" i="13"/>
  <c r="N82" i="13"/>
  <c r="O82" i="13"/>
  <c r="P82" i="13"/>
  <c r="B82" i="13"/>
  <c r="L148" i="13"/>
  <c r="M148" i="13"/>
  <c r="N148" i="13"/>
  <c r="O148" i="13"/>
  <c r="P148" i="13"/>
  <c r="K148" i="13"/>
  <c r="J148" i="13"/>
  <c r="I148" i="13"/>
  <c r="H148" i="13"/>
  <c r="G148" i="13"/>
  <c r="F148" i="13"/>
  <c r="E148" i="13"/>
  <c r="D148" i="13"/>
  <c r="C148" i="13"/>
  <c r="B130" i="13"/>
  <c r="B135" i="13"/>
  <c r="C130" i="13"/>
  <c r="D130" i="13"/>
  <c r="E130" i="13"/>
  <c r="F130" i="13"/>
  <c r="G130" i="13"/>
  <c r="H130" i="13"/>
  <c r="I130" i="13"/>
  <c r="J130" i="13"/>
  <c r="K130" i="13"/>
  <c r="L130" i="13"/>
  <c r="M130" i="13"/>
  <c r="N130" i="13"/>
  <c r="O130" i="13"/>
  <c r="P130" i="13"/>
  <c r="C135" i="13"/>
  <c r="D135" i="13"/>
  <c r="E135" i="13"/>
  <c r="F135" i="13"/>
  <c r="G135" i="13"/>
  <c r="H135" i="13"/>
  <c r="I135" i="13"/>
  <c r="J135" i="13"/>
  <c r="K135" i="13"/>
  <c r="L135" i="13"/>
  <c r="M135" i="13"/>
  <c r="N135" i="13"/>
  <c r="O135" i="13"/>
  <c r="P135" i="13"/>
  <c r="P123" i="13"/>
  <c r="O123" i="13"/>
  <c r="N123" i="13"/>
  <c r="M123" i="13"/>
  <c r="L123" i="13"/>
  <c r="K123" i="13"/>
  <c r="J123" i="13"/>
  <c r="I123" i="13"/>
  <c r="H123" i="13"/>
  <c r="G123" i="13"/>
  <c r="F123" i="13"/>
  <c r="E123" i="13"/>
  <c r="D123" i="13"/>
  <c r="C123" i="13"/>
  <c r="B123" i="13"/>
  <c r="H160" i="13" l="1"/>
  <c r="M46" i="2"/>
  <c r="P46" i="2"/>
  <c r="E160" i="13"/>
  <c r="F160" i="13"/>
  <c r="G160" i="13"/>
  <c r="I160" i="13"/>
  <c r="J160" i="13"/>
  <c r="P160" i="13"/>
  <c r="O160" i="13"/>
  <c r="N160" i="13"/>
  <c r="C160" i="13"/>
  <c r="M160" i="13"/>
  <c r="D160" i="13"/>
  <c r="L160" i="13"/>
  <c r="K160" i="13"/>
  <c r="Q46" i="2"/>
  <c r="O46" i="2"/>
  <c r="N46" i="2"/>
  <c r="E137" i="13"/>
  <c r="D137" i="13"/>
  <c r="I137" i="13"/>
  <c r="P137" i="13"/>
  <c r="O137" i="13"/>
  <c r="F137" i="13"/>
  <c r="H137" i="13"/>
  <c r="K137" i="13"/>
  <c r="J137" i="13"/>
  <c r="L137" i="13"/>
  <c r="G137" i="13"/>
  <c r="M137" i="13"/>
  <c r="C137" i="13"/>
  <c r="N137" i="13"/>
  <c r="B116" i="13" l="1"/>
  <c r="P202" i="13"/>
  <c r="O202" i="13"/>
  <c r="N202" i="13"/>
  <c r="M202" i="13"/>
  <c r="L202" i="13"/>
  <c r="K202" i="13"/>
  <c r="J202" i="13"/>
  <c r="I202" i="13"/>
  <c r="H202" i="13"/>
  <c r="G202" i="13"/>
  <c r="F202" i="13"/>
  <c r="E202" i="13"/>
  <c r="D202" i="13"/>
  <c r="C202" i="13"/>
  <c r="B202" i="13"/>
  <c r="P197" i="13"/>
  <c r="O197" i="13"/>
  <c r="N197" i="13"/>
  <c r="M197" i="13"/>
  <c r="L197" i="13"/>
  <c r="K197" i="13"/>
  <c r="J197" i="13"/>
  <c r="I197" i="13"/>
  <c r="H197" i="13"/>
  <c r="G197" i="13"/>
  <c r="F197" i="13"/>
  <c r="E197" i="13"/>
  <c r="D197" i="13"/>
  <c r="C197" i="13"/>
  <c r="B197" i="13"/>
  <c r="P188" i="13"/>
  <c r="O188" i="13"/>
  <c r="N188" i="13"/>
  <c r="M188" i="13"/>
  <c r="L188" i="13"/>
  <c r="K188" i="13"/>
  <c r="J188" i="13"/>
  <c r="I188" i="13"/>
  <c r="H188" i="13"/>
  <c r="G188" i="13"/>
  <c r="F188" i="13"/>
  <c r="E188" i="13"/>
  <c r="D188" i="13"/>
  <c r="C188" i="13"/>
  <c r="B188" i="13"/>
  <c r="P72" i="13"/>
  <c r="O72" i="13"/>
  <c r="N72" i="13"/>
  <c r="M72" i="13"/>
  <c r="L72" i="13"/>
  <c r="K72" i="13"/>
  <c r="J72" i="13"/>
  <c r="I72" i="13"/>
  <c r="H72" i="13"/>
  <c r="G72" i="13"/>
  <c r="F72" i="13"/>
  <c r="E72" i="13"/>
  <c r="D72" i="13"/>
  <c r="C72" i="13"/>
  <c r="B72" i="13"/>
  <c r="P63" i="13"/>
  <c r="O63" i="13"/>
  <c r="N63" i="13"/>
  <c r="M63" i="13"/>
  <c r="L63" i="13"/>
  <c r="K63" i="13"/>
  <c r="J63" i="13"/>
  <c r="I63" i="13"/>
  <c r="H63" i="13"/>
  <c r="G63" i="13"/>
  <c r="F63" i="13"/>
  <c r="E63" i="13"/>
  <c r="D63" i="13"/>
  <c r="C63" i="13"/>
  <c r="B63" i="13"/>
  <c r="P54" i="13"/>
  <c r="O54" i="13"/>
  <c r="N54" i="13"/>
  <c r="M54" i="13"/>
  <c r="L54" i="13"/>
  <c r="K54" i="13"/>
  <c r="J54" i="13"/>
  <c r="I54" i="13"/>
  <c r="H54" i="13"/>
  <c r="G54" i="13"/>
  <c r="F54" i="13"/>
  <c r="E54" i="13"/>
  <c r="D54" i="13"/>
  <c r="C54" i="13"/>
  <c r="B54" i="13"/>
  <c r="P116" i="13"/>
  <c r="O116" i="13"/>
  <c r="N116" i="13"/>
  <c r="M116" i="13"/>
  <c r="L116" i="13"/>
  <c r="K116" i="13"/>
  <c r="J116" i="13"/>
  <c r="I116" i="13"/>
  <c r="H116" i="13"/>
  <c r="G116" i="13"/>
  <c r="F116" i="13"/>
  <c r="E116" i="13"/>
  <c r="D116" i="13"/>
  <c r="C116" i="13"/>
  <c r="P111" i="13"/>
  <c r="O111" i="13"/>
  <c r="N111" i="13"/>
  <c r="M111" i="13"/>
  <c r="L111" i="13"/>
  <c r="K111" i="13"/>
  <c r="J111" i="13"/>
  <c r="I111" i="13"/>
  <c r="H111" i="13"/>
  <c r="G111" i="13"/>
  <c r="F111" i="13"/>
  <c r="E111" i="13"/>
  <c r="D111" i="13"/>
  <c r="C111" i="13"/>
  <c r="B111" i="13"/>
  <c r="P106" i="13"/>
  <c r="O106" i="13"/>
  <c r="N106" i="13"/>
  <c r="M106" i="13"/>
  <c r="L106" i="13"/>
  <c r="K106" i="13"/>
  <c r="J106" i="13"/>
  <c r="I106" i="13"/>
  <c r="H106" i="13"/>
  <c r="G106" i="13"/>
  <c r="F106" i="13"/>
  <c r="E106" i="13"/>
  <c r="D106" i="13"/>
  <c r="C106" i="13"/>
  <c r="B106" i="13"/>
  <c r="P101" i="13"/>
  <c r="O101" i="13"/>
  <c r="N101" i="13"/>
  <c r="M101" i="13"/>
  <c r="L101" i="13"/>
  <c r="K101" i="13"/>
  <c r="J101" i="13"/>
  <c r="I101" i="13"/>
  <c r="H101" i="13"/>
  <c r="G101" i="13"/>
  <c r="F101" i="13"/>
  <c r="E101" i="13"/>
  <c r="D101" i="13"/>
  <c r="C101" i="13"/>
  <c r="B101" i="13"/>
  <c r="P41" i="13"/>
  <c r="O41" i="13"/>
  <c r="N41" i="13"/>
  <c r="M41" i="13"/>
  <c r="L41" i="13"/>
  <c r="K41" i="13"/>
  <c r="J41" i="13"/>
  <c r="I41" i="13"/>
  <c r="H41" i="13"/>
  <c r="G41" i="13"/>
  <c r="F41" i="13"/>
  <c r="E41" i="13"/>
  <c r="D41" i="13"/>
  <c r="C41" i="13"/>
  <c r="B41" i="13"/>
  <c r="P32" i="13"/>
  <c r="O32" i="13"/>
  <c r="N32" i="13"/>
  <c r="M32" i="13"/>
  <c r="L32" i="13"/>
  <c r="K32" i="13"/>
  <c r="J32" i="13"/>
  <c r="I32" i="13"/>
  <c r="H32" i="13"/>
  <c r="G32" i="13"/>
  <c r="F32" i="13"/>
  <c r="E32" i="13"/>
  <c r="D32" i="13"/>
  <c r="C32" i="13"/>
  <c r="B32" i="13"/>
  <c r="P23" i="13"/>
  <c r="O23" i="13"/>
  <c r="N23" i="13"/>
  <c r="M23" i="13"/>
  <c r="L23" i="13"/>
  <c r="K23" i="13"/>
  <c r="J23" i="13"/>
  <c r="I23" i="13"/>
  <c r="H23" i="13"/>
  <c r="G23" i="13"/>
  <c r="F23" i="13"/>
  <c r="E23" i="13"/>
  <c r="D23" i="13"/>
  <c r="C23" i="13"/>
  <c r="B23" i="13"/>
  <c r="C9" i="13"/>
  <c r="D9" i="13" s="1"/>
  <c r="E9" i="13" s="1"/>
  <c r="F9" i="13" s="1"/>
  <c r="G9" i="13" s="1"/>
  <c r="H9" i="13" s="1"/>
  <c r="I9" i="13" s="1"/>
  <c r="J9" i="13" s="1"/>
  <c r="K9" i="13" s="1"/>
  <c r="L9" i="13" s="1"/>
  <c r="M9" i="13" s="1"/>
  <c r="N9" i="13" s="1"/>
  <c r="O9" i="13" s="1"/>
  <c r="P9" i="13" s="1"/>
  <c r="K74" i="13" l="1"/>
  <c r="J118" i="13"/>
  <c r="K118" i="13"/>
  <c r="H118" i="13"/>
  <c r="L74" i="13"/>
  <c r="I74" i="13"/>
  <c r="L118" i="13"/>
  <c r="M74" i="13"/>
  <c r="J190" i="13"/>
  <c r="N74" i="13"/>
  <c r="E204" i="13"/>
  <c r="H74" i="13"/>
  <c r="J74" i="13"/>
  <c r="C74" i="13"/>
  <c r="O74" i="13"/>
  <c r="F204" i="13"/>
  <c r="D74" i="13"/>
  <c r="P74" i="13"/>
  <c r="G204" i="13"/>
  <c r="E74" i="13"/>
  <c r="F74" i="13"/>
  <c r="G74" i="13"/>
  <c r="I118" i="13"/>
  <c r="F118" i="13"/>
  <c r="F43" i="13"/>
  <c r="M118" i="13"/>
  <c r="G118" i="13"/>
  <c r="N118" i="13"/>
  <c r="I190" i="13"/>
  <c r="C118" i="13"/>
  <c r="O118" i="13"/>
  <c r="E118" i="13"/>
  <c r="D118" i="13"/>
  <c r="P118" i="13"/>
  <c r="K204" i="13"/>
  <c r="D43" i="13"/>
  <c r="P43" i="13"/>
  <c r="O204" i="13"/>
  <c r="B190" i="13"/>
  <c r="N190" i="13"/>
  <c r="L204" i="13"/>
  <c r="M43" i="13"/>
  <c r="H190" i="13"/>
  <c r="M204" i="13"/>
  <c r="E43" i="13"/>
  <c r="C190" i="13"/>
  <c r="O190" i="13"/>
  <c r="H204" i="13"/>
  <c r="I43" i="13"/>
  <c r="D190" i="13"/>
  <c r="P190" i="13"/>
  <c r="E190" i="13"/>
  <c r="N43" i="13"/>
  <c r="K190" i="13"/>
  <c r="C43" i="13"/>
  <c r="O43" i="13"/>
  <c r="L43" i="13"/>
  <c r="L190" i="13"/>
  <c r="B204" i="13"/>
  <c r="N204" i="13"/>
  <c r="M190" i="13"/>
  <c r="C204" i="13"/>
  <c r="P204" i="13"/>
  <c r="F190" i="13"/>
  <c r="D204" i="13"/>
  <c r="J43" i="13"/>
  <c r="G43" i="13"/>
  <c r="G190" i="13"/>
  <c r="I204" i="13"/>
  <c r="K43" i="13"/>
  <c r="H43" i="13"/>
  <c r="J204" i="13"/>
  <c r="C118" i="1" l="1"/>
  <c r="D118" i="1"/>
  <c r="E118" i="1"/>
  <c r="F118" i="1"/>
  <c r="G118" i="1"/>
  <c r="H118" i="1"/>
  <c r="I118" i="1"/>
  <c r="J118" i="1"/>
  <c r="K118" i="1"/>
  <c r="L118" i="1"/>
  <c r="M118" i="1"/>
  <c r="N118" i="1"/>
  <c r="O118" i="1"/>
  <c r="P118" i="1"/>
  <c r="P103" i="1"/>
  <c r="O103" i="1"/>
  <c r="N103" i="1"/>
  <c r="M103" i="1"/>
  <c r="L103" i="1"/>
  <c r="K103" i="1"/>
  <c r="J103" i="1"/>
  <c r="I103" i="1"/>
  <c r="H103" i="1"/>
  <c r="G103" i="1"/>
  <c r="F103" i="1"/>
  <c r="E103" i="1"/>
  <c r="D103" i="1"/>
  <c r="C103" i="1"/>
  <c r="B103" i="1"/>
  <c r="K144" i="1"/>
  <c r="L144" i="1"/>
  <c r="M144" i="1"/>
  <c r="N144" i="1"/>
  <c r="O144" i="1"/>
  <c r="P144" i="1"/>
  <c r="K136" i="1"/>
  <c r="L136" i="1"/>
  <c r="M136" i="1"/>
  <c r="N136" i="1"/>
  <c r="O136" i="1"/>
  <c r="P136" i="1"/>
  <c r="K113" i="1"/>
  <c r="L113" i="1"/>
  <c r="M113" i="1"/>
  <c r="N113" i="1"/>
  <c r="O113" i="1"/>
  <c r="P113" i="1"/>
  <c r="K108" i="1"/>
  <c r="L108" i="1"/>
  <c r="M108" i="1"/>
  <c r="N108" i="1"/>
  <c r="O108" i="1"/>
  <c r="P108" i="1"/>
  <c r="C79" i="1"/>
  <c r="D79" i="1"/>
  <c r="E79" i="1"/>
  <c r="F79" i="1"/>
  <c r="G79" i="1"/>
  <c r="H79" i="1"/>
  <c r="I79" i="1"/>
  <c r="J79" i="1"/>
  <c r="K79" i="1"/>
  <c r="L79" i="1"/>
  <c r="M79" i="1"/>
  <c r="N79" i="1"/>
  <c r="O79" i="1"/>
  <c r="P79" i="1"/>
  <c r="K98" i="1"/>
  <c r="L98" i="1"/>
  <c r="M98" i="1"/>
  <c r="N98" i="1"/>
  <c r="O98" i="1"/>
  <c r="P98" i="1"/>
  <c r="K93" i="1"/>
  <c r="L93" i="1"/>
  <c r="M93" i="1"/>
  <c r="N93" i="1"/>
  <c r="O93" i="1"/>
  <c r="P93" i="1"/>
  <c r="K88" i="1"/>
  <c r="L88" i="1"/>
  <c r="M88" i="1"/>
  <c r="N88" i="1"/>
  <c r="O88" i="1"/>
  <c r="P88" i="1"/>
  <c r="K84" i="1"/>
  <c r="L84" i="1"/>
  <c r="M84" i="1"/>
  <c r="N84" i="1"/>
  <c r="O84" i="1"/>
  <c r="P84" i="1"/>
  <c r="K74" i="1"/>
  <c r="L74" i="1"/>
  <c r="M74" i="1"/>
  <c r="N74" i="1"/>
  <c r="O74" i="1"/>
  <c r="P74" i="1"/>
  <c r="K69" i="1"/>
  <c r="L69" i="1"/>
  <c r="M69" i="1"/>
  <c r="N69" i="1"/>
  <c r="O69" i="1"/>
  <c r="P69" i="1"/>
  <c r="K64" i="1"/>
  <c r="L64" i="1"/>
  <c r="M64" i="1"/>
  <c r="N64" i="1"/>
  <c r="O64" i="1"/>
  <c r="P64" i="1"/>
  <c r="K59" i="1"/>
  <c r="L59" i="1"/>
  <c r="M59" i="1"/>
  <c r="N59" i="1"/>
  <c r="O59" i="1"/>
  <c r="P59" i="1"/>
  <c r="K54" i="1"/>
  <c r="L54" i="1"/>
  <c r="M54" i="1"/>
  <c r="N54" i="1"/>
  <c r="O54" i="1"/>
  <c r="P54" i="1"/>
  <c r="J108" i="1"/>
  <c r="I108" i="1"/>
  <c r="H108" i="1"/>
  <c r="G108" i="1"/>
  <c r="F108" i="1"/>
  <c r="E108" i="1"/>
  <c r="D108" i="1"/>
  <c r="C108" i="1"/>
  <c r="B108" i="1"/>
  <c r="J98" i="1"/>
  <c r="I98" i="1"/>
  <c r="H98" i="1"/>
  <c r="G98" i="1"/>
  <c r="F98" i="1"/>
  <c r="E98" i="1"/>
  <c r="D98" i="1"/>
  <c r="C98" i="1"/>
  <c r="B98" i="1"/>
  <c r="N120" i="1" l="1"/>
  <c r="O120" i="1"/>
  <c r="K120" i="1"/>
  <c r="L120" i="1"/>
  <c r="P120" i="1"/>
  <c r="M120" i="1"/>
  <c r="K45" i="1" l="1"/>
  <c r="L45" i="1"/>
  <c r="M45" i="1"/>
  <c r="N45" i="1"/>
  <c r="O45" i="1"/>
  <c r="P45" i="1"/>
  <c r="K28" i="1"/>
  <c r="L28" i="1"/>
  <c r="M28" i="1"/>
  <c r="N28" i="1"/>
  <c r="O28" i="1"/>
  <c r="P28" i="1"/>
  <c r="C11" i="1"/>
  <c r="D11" i="1" s="1"/>
  <c r="E11" i="1" s="1"/>
  <c r="F11" i="1" s="1"/>
  <c r="G11" i="1" s="1"/>
  <c r="H11" i="1" s="1"/>
  <c r="I11" i="1" s="1"/>
  <c r="J11" i="1" s="1"/>
  <c r="K11" i="1" s="1"/>
  <c r="L11" i="1" s="1"/>
  <c r="M11" i="1" s="1"/>
  <c r="N11" i="1" s="1"/>
  <c r="O11" i="1" s="1"/>
  <c r="P11" i="1" s="1"/>
  <c r="N122" i="1" l="1"/>
  <c r="N148" i="1" s="1"/>
  <c r="N152" i="1" s="1"/>
  <c r="N158" i="1" s="1"/>
  <c r="N162" i="1" s="1"/>
  <c r="M122" i="1"/>
  <c r="M148" i="1" s="1"/>
  <c r="M152" i="1" s="1"/>
  <c r="M158" i="1" s="1"/>
  <c r="M162" i="1" s="1"/>
  <c r="L122" i="1"/>
  <c r="L148" i="1" s="1"/>
  <c r="L152" i="1" s="1"/>
  <c r="L158" i="1" s="1"/>
  <c r="L162" i="1" s="1"/>
  <c r="K122" i="1"/>
  <c r="K148" i="1" s="1"/>
  <c r="K152" i="1" s="1"/>
  <c r="K158" i="1" s="1"/>
  <c r="K162" i="1" s="1"/>
  <c r="P122" i="1"/>
  <c r="P148" i="1" s="1"/>
  <c r="P152" i="1" s="1"/>
  <c r="P158" i="1" s="1"/>
  <c r="P162" i="1" s="1"/>
  <c r="O122" i="1"/>
  <c r="O148" i="1" s="1"/>
  <c r="O152" i="1" s="1"/>
  <c r="O158" i="1" s="1"/>
  <c r="O162" i="1" s="1"/>
  <c r="M30" i="1"/>
  <c r="L30" i="1"/>
  <c r="O30" i="1"/>
  <c r="N47" i="1"/>
  <c r="K30" i="1"/>
  <c r="N30" i="1"/>
  <c r="M47" i="1"/>
  <c r="L47" i="1"/>
  <c r="K47" i="1"/>
  <c r="P47" i="1"/>
  <c r="O47" i="1"/>
  <c r="P30" i="1"/>
  <c r="D20" i="6"/>
  <c r="D33" i="6" l="1"/>
  <c r="E35" i="6" s="1"/>
  <c r="E44" i="6"/>
  <c r="E46" i="6" l="1"/>
  <c r="J113" i="1" l="1"/>
  <c r="I113" i="1"/>
  <c r="H113" i="1"/>
  <c r="G113" i="1"/>
  <c r="F113" i="1"/>
  <c r="E113" i="1"/>
  <c r="D113" i="1"/>
  <c r="C113" i="1"/>
  <c r="B113" i="1"/>
  <c r="J93" i="1"/>
  <c r="I93" i="1"/>
  <c r="H93" i="1"/>
  <c r="G93" i="1"/>
  <c r="F93" i="1"/>
  <c r="E93" i="1"/>
  <c r="D93" i="1"/>
  <c r="C93" i="1"/>
  <c r="B93" i="1"/>
  <c r="J88" i="1"/>
  <c r="I88" i="1"/>
  <c r="H88" i="1"/>
  <c r="G88" i="1"/>
  <c r="F88" i="1"/>
  <c r="E88" i="1"/>
  <c r="D88" i="1"/>
  <c r="C88" i="1"/>
  <c r="B88" i="1"/>
  <c r="J84" i="1"/>
  <c r="I84" i="1"/>
  <c r="H84" i="1"/>
  <c r="G84" i="1"/>
  <c r="F84" i="1"/>
  <c r="E84" i="1"/>
  <c r="D84" i="1"/>
  <c r="C84" i="1"/>
  <c r="B84" i="1"/>
  <c r="B79" i="1"/>
  <c r="J74" i="1"/>
  <c r="I74" i="1"/>
  <c r="H74" i="1"/>
  <c r="G74" i="1"/>
  <c r="F74" i="1"/>
  <c r="E74" i="1"/>
  <c r="D74" i="1"/>
  <c r="C74" i="1"/>
  <c r="B74" i="1"/>
  <c r="J69" i="1"/>
  <c r="I69" i="1"/>
  <c r="H69" i="1"/>
  <c r="G69" i="1"/>
  <c r="F69" i="1"/>
  <c r="E69" i="1"/>
  <c r="D69" i="1"/>
  <c r="C69" i="1"/>
  <c r="B69" i="1"/>
  <c r="J64" i="1"/>
  <c r="I64" i="1"/>
  <c r="H64" i="1"/>
  <c r="G64" i="1"/>
  <c r="F64" i="1"/>
  <c r="E64" i="1"/>
  <c r="D64" i="1"/>
  <c r="C64" i="1"/>
  <c r="B64" i="1"/>
  <c r="J59" i="1"/>
  <c r="I59" i="1"/>
  <c r="H59" i="1"/>
  <c r="G59" i="1"/>
  <c r="F59" i="1"/>
  <c r="E59" i="1"/>
  <c r="D59" i="1"/>
  <c r="C59" i="1"/>
  <c r="B59" i="1"/>
  <c r="G44" i="2" l="1"/>
  <c r="F44" i="2"/>
  <c r="E44" i="2"/>
  <c r="D44" i="2"/>
  <c r="C44" i="2"/>
  <c r="L44" i="2" l="1"/>
  <c r="H44" i="2"/>
  <c r="I44" i="2"/>
  <c r="J44" i="2"/>
  <c r="K44" i="2"/>
  <c r="B118" i="1" l="1"/>
  <c r="B144" i="1"/>
  <c r="B26" i="2" l="1"/>
  <c r="B18" i="2"/>
  <c r="B28" i="1"/>
  <c r="B30" i="1" s="1"/>
  <c r="C144" i="1"/>
  <c r="D144" i="1"/>
  <c r="E144" i="1"/>
  <c r="F144" i="1"/>
  <c r="G144" i="1"/>
  <c r="H144" i="1"/>
  <c r="I144" i="1"/>
  <c r="J144" i="1"/>
  <c r="D26" i="2"/>
  <c r="C18" i="2"/>
  <c r="B46" i="2" l="1"/>
  <c r="J136" i="1"/>
  <c r="I136" i="1"/>
  <c r="H136" i="1"/>
  <c r="G136" i="1"/>
  <c r="F136" i="1"/>
  <c r="E136" i="1"/>
  <c r="D136" i="1"/>
  <c r="C136" i="1"/>
  <c r="B54" i="1"/>
  <c r="C45" i="1"/>
  <c r="C122" i="1" s="1"/>
  <c r="D45" i="1"/>
  <c r="D122" i="1" s="1"/>
  <c r="E45" i="1"/>
  <c r="F45" i="1"/>
  <c r="G45" i="1"/>
  <c r="H45" i="1"/>
  <c r="I45" i="1"/>
  <c r="J45" i="1"/>
  <c r="B45" i="1"/>
  <c r="C28" i="1"/>
  <c r="D28" i="1"/>
  <c r="E28" i="1"/>
  <c r="F28" i="1"/>
  <c r="G28" i="1"/>
  <c r="H28" i="1"/>
  <c r="I28" i="1"/>
  <c r="J28" i="1"/>
  <c r="C26" i="2"/>
  <c r="C46" i="2" s="1"/>
  <c r="C54" i="1"/>
  <c r="C120" i="1" s="1"/>
  <c r="D54" i="1"/>
  <c r="D120" i="1" s="1"/>
  <c r="E54" i="1"/>
  <c r="E120" i="1" s="1"/>
  <c r="F54" i="1"/>
  <c r="F120" i="1" s="1"/>
  <c r="G54" i="1"/>
  <c r="G120" i="1" s="1"/>
  <c r="H54" i="1"/>
  <c r="H120" i="1" s="1"/>
  <c r="I54" i="1"/>
  <c r="I120" i="1" s="1"/>
  <c r="J54" i="1"/>
  <c r="J120" i="1" s="1"/>
  <c r="E18" i="2"/>
  <c r="F18" i="2"/>
  <c r="G18" i="2"/>
  <c r="H18" i="2"/>
  <c r="I18" i="2"/>
  <c r="J18" i="2"/>
  <c r="K18" i="2"/>
  <c r="L18" i="2"/>
  <c r="D18" i="2"/>
  <c r="D46" i="2" s="1"/>
  <c r="I26" i="2"/>
  <c r="J26" i="2"/>
  <c r="K26" i="2"/>
  <c r="L26" i="2"/>
  <c r="E26" i="2"/>
  <c r="F26" i="2"/>
  <c r="G26" i="2"/>
  <c r="H26" i="2"/>
  <c r="L46" i="2" l="1"/>
  <c r="J46" i="2"/>
  <c r="J122" i="1"/>
  <c r="I122" i="1"/>
  <c r="H122" i="1"/>
  <c r="G122" i="1"/>
  <c r="F122" i="1"/>
  <c r="F148" i="1" s="1"/>
  <c r="F152" i="1" s="1"/>
  <c r="F158" i="1" s="1"/>
  <c r="F162" i="1" s="1"/>
  <c r="E122" i="1"/>
  <c r="E148" i="1" s="1"/>
  <c r="B47" i="1"/>
  <c r="B148" i="1"/>
  <c r="B152" i="1" s="1"/>
  <c r="B158" i="1" s="1"/>
  <c r="B162" i="1" s="1"/>
  <c r="E46" i="2"/>
  <c r="G46" i="2"/>
  <c r="F46" i="2"/>
  <c r="K46" i="2"/>
  <c r="I46" i="2"/>
  <c r="D148" i="1"/>
  <c r="D152" i="1" s="1"/>
  <c r="D158" i="1" s="1"/>
  <c r="D162" i="1" s="1"/>
  <c r="H148" i="1"/>
  <c r="H152" i="1" s="1"/>
  <c r="H158" i="1" s="1"/>
  <c r="H162" i="1" s="1"/>
  <c r="J148" i="1"/>
  <c r="J152" i="1" s="1"/>
  <c r="J158" i="1" s="1"/>
  <c r="J162" i="1" s="1"/>
  <c r="C148" i="1"/>
  <c r="C152" i="1" s="1"/>
  <c r="C158" i="1" s="1"/>
  <c r="C162" i="1" s="1"/>
  <c r="G148" i="1"/>
  <c r="G152" i="1" s="1"/>
  <c r="G158" i="1" s="1"/>
  <c r="G162" i="1" s="1"/>
  <c r="I148" i="1"/>
  <c r="I47" i="1"/>
  <c r="I30" i="1"/>
  <c r="G47" i="1"/>
  <c r="G30" i="1"/>
  <c r="E47" i="1"/>
  <c r="E30" i="1"/>
  <c r="C47" i="1"/>
  <c r="C30" i="1"/>
  <c r="J47" i="1"/>
  <c r="J30" i="1"/>
  <c r="H47" i="1"/>
  <c r="H30" i="1"/>
  <c r="F47" i="1"/>
  <c r="F30" i="1"/>
  <c r="D47" i="1"/>
  <c r="D30" i="1"/>
  <c r="H46" i="2"/>
  <c r="I152" i="1" l="1"/>
  <c r="I158" i="1" s="1"/>
  <c r="I162" i="1" s="1"/>
  <c r="E152" i="1"/>
  <c r="E158" i="1" s="1"/>
  <c r="E162" i="1" s="1"/>
</calcChain>
</file>

<file path=xl/sharedStrings.xml><?xml version="1.0" encoding="utf-8"?>
<sst xmlns="http://schemas.openxmlformats.org/spreadsheetml/2006/main" count="634" uniqueCount="294">
  <si>
    <t>Total Gross Revenue</t>
  </si>
  <si>
    <t>Cost of Sales</t>
  </si>
  <si>
    <t>Total Cost of Sales</t>
  </si>
  <si>
    <t>Gross Profit</t>
  </si>
  <si>
    <t>Direct Expenses</t>
  </si>
  <si>
    <t>Total Direct Expenses</t>
  </si>
  <si>
    <t>Undistributed Expenses</t>
  </si>
  <si>
    <t>Fixed Expenses</t>
  </si>
  <si>
    <t>Insurance</t>
  </si>
  <si>
    <t>Other</t>
  </si>
  <si>
    <t>Total Fixed Expenses</t>
  </si>
  <si>
    <t>EBITDA</t>
  </si>
  <si>
    <t>Interest Expense</t>
  </si>
  <si>
    <t>Depreciation</t>
  </si>
  <si>
    <t>Amortization</t>
  </si>
  <si>
    <t>Net Profit Before Taxes</t>
  </si>
  <si>
    <t>Income Tax</t>
  </si>
  <si>
    <t>Net Income</t>
  </si>
  <si>
    <t>CONCID</t>
  </si>
  <si>
    <t>Prospective Income Statement</t>
  </si>
  <si>
    <t>Prospective Cash Flow Statement</t>
  </si>
  <si>
    <t>Operating Activities</t>
  </si>
  <si>
    <t>Change in working capital</t>
  </si>
  <si>
    <t>Other (describe)</t>
  </si>
  <si>
    <t>Financing Activities</t>
  </si>
  <si>
    <t>Dividend</t>
  </si>
  <si>
    <t>Investment Activities</t>
  </si>
  <si>
    <t>Total Cash Flow</t>
  </si>
  <si>
    <t>Personal Property</t>
  </si>
  <si>
    <t>Describe</t>
  </si>
  <si>
    <t>Total Operating Expenses</t>
  </si>
  <si>
    <t>Franchise Fee</t>
  </si>
  <si>
    <t>Total Undistributed Expenses</t>
  </si>
  <si>
    <t>Grey Cells Are Input Cells</t>
  </si>
  <si>
    <t>***The following example does not reflect the above opportunity and is provided for the purpose of clarification only.***</t>
  </si>
  <si>
    <t>Inventory and Supplies</t>
  </si>
  <si>
    <t>Real Property (not within the Park)</t>
  </si>
  <si>
    <t>Total</t>
  </si>
  <si>
    <t>Subtotal</t>
  </si>
  <si>
    <t>Start-Up Expenses</t>
  </si>
  <si>
    <t>Working Capital</t>
  </si>
  <si>
    <t>Total Initial Investments and Start-up Expenses</t>
  </si>
  <si>
    <t>Existing Assets</t>
  </si>
  <si>
    <t>Planned Asset Acquisition</t>
  </si>
  <si>
    <t xml:space="preserve">Assets </t>
  </si>
  <si>
    <t>INITIAL INVESTMENTS AND START-UP EXPENSES FORM</t>
  </si>
  <si>
    <t>INITIAL INVESTMENTS AND START-UP EXPENSES ASSUMPTIONS</t>
  </si>
  <si>
    <t>INCOME STATEMENT ASSUMPTIONS</t>
  </si>
  <si>
    <t>INCOME STATEMENT FORM</t>
  </si>
  <si>
    <t>CASH FLOW STATEMENT FORM</t>
  </si>
  <si>
    <t>Notes</t>
  </si>
  <si>
    <t>Definitions</t>
  </si>
  <si>
    <t>Start-up Expenses</t>
  </si>
  <si>
    <t>Revenue Assumption Description Example</t>
  </si>
  <si>
    <t>Expense Assumption Description Example</t>
  </si>
  <si>
    <t>CASH FLOW STATEMENT ASSUMPTIONS</t>
  </si>
  <si>
    <t>Total Gross Receipts (if Different)</t>
  </si>
  <si>
    <t>1) Formulas included in this form are provided by the NPS as guidance only. The Offeror is responsible for its financial projections and their accuracy.</t>
  </si>
  <si>
    <t>2) Yellow cells represent categories that need to be explained on the "Income Statement Assumptions" worksheet.</t>
  </si>
  <si>
    <t>Gross Receipts</t>
  </si>
  <si>
    <t>Earnings Before Interest, Taxes, Depreciation, Amortization, and Franchise Fee.</t>
  </si>
  <si>
    <t>2) Yellow cells represent categories that need to be explained on the "Investments Assumptions" worksheet.</t>
  </si>
  <si>
    <t xml:space="preserve">6) Expenditures entered into this form should not be included in the proforma income statement. </t>
  </si>
  <si>
    <t>2) Yellow cells represent categories that need to be explained on the "Cash Flow Statement Assumptions" worksheet.</t>
  </si>
  <si>
    <t xml:space="preserve">5) Clearly delineate between personal and real property and define your rationale and assumptions for each category. </t>
  </si>
  <si>
    <t xml:space="preserve">A percentage of gross receipts due to the National Park Service. </t>
  </si>
  <si>
    <t>Personal  Property</t>
  </si>
  <si>
    <t>Utilities</t>
  </si>
  <si>
    <t>Operating Supplies</t>
  </si>
  <si>
    <t>Vehicle Expense</t>
  </si>
  <si>
    <t>Other Direct</t>
  </si>
  <si>
    <t>Other Salaries</t>
  </si>
  <si>
    <t>Advertising</t>
  </si>
  <si>
    <t>Revenue</t>
  </si>
  <si>
    <t>Repair and Maintenance Expense</t>
  </si>
  <si>
    <t>Other Undistributed</t>
  </si>
  <si>
    <t>Lodging</t>
  </si>
  <si>
    <t>Retail</t>
  </si>
  <si>
    <t>Other Departmental Expenses</t>
  </si>
  <si>
    <t>Total Lodging Expenses</t>
  </si>
  <si>
    <t>Total Retail Expenses</t>
  </si>
  <si>
    <t>OPERATING ASSUMPTIONS</t>
  </si>
  <si>
    <t>Revenue Inflation</t>
  </si>
  <si>
    <t>Expense Inflation</t>
  </si>
  <si>
    <t>Occupied Room Nights</t>
  </si>
  <si>
    <t>See Operating Assumptions Tab</t>
  </si>
  <si>
    <t>EBITDA Before FF</t>
  </si>
  <si>
    <t>Number of Available Rooms</t>
  </si>
  <si>
    <t>Available Room Nights</t>
  </si>
  <si>
    <t>Occupancy %</t>
  </si>
  <si>
    <t>Average Daily Rate</t>
  </si>
  <si>
    <t>Total Revenue</t>
  </si>
  <si>
    <t>Food &amp; Beverage</t>
  </si>
  <si>
    <t>Number of Customers</t>
  </si>
  <si>
    <t>Average Revenue Per Customer</t>
  </si>
  <si>
    <t xml:space="preserve">Retail- Genuine Authorized Native Handicrafts  </t>
  </si>
  <si>
    <t>Number of Available Sites (type of site)</t>
  </si>
  <si>
    <t>Occupied Site Nights</t>
  </si>
  <si>
    <t>Number of Slips</t>
  </si>
  <si>
    <t>Months Open</t>
  </si>
  <si>
    <t>Available Slip Months</t>
  </si>
  <si>
    <t>Occupancy Slip Months</t>
  </si>
  <si>
    <t>Average Monthly Rate</t>
  </si>
  <si>
    <t>Transportation</t>
  </si>
  <si>
    <t>Total Other Direct</t>
  </si>
  <si>
    <t xml:space="preserve">3) Investment activities should include entries for one time acquisition and disposal at the beginning and end of the Draft Contract term as well as cyclical or annual capital investments such as replacement. </t>
  </si>
  <si>
    <t>Food and Beverage</t>
  </si>
  <si>
    <t xml:space="preserve">Retail </t>
  </si>
  <si>
    <t>Authorized Services (Specify)</t>
  </si>
  <si>
    <t>Total Food and Beverage Expenses</t>
  </si>
  <si>
    <t>Property Taxes</t>
  </si>
  <si>
    <t>Property Rental</t>
  </si>
  <si>
    <t>Total Campground Expenses</t>
  </si>
  <si>
    <t>Total Fuel Expenses</t>
  </si>
  <si>
    <t>Labor</t>
  </si>
  <si>
    <t>Total Authorized Services Expenses</t>
  </si>
  <si>
    <t>Other (Specify)</t>
  </si>
  <si>
    <t>Total Other (Specify) Expenses</t>
  </si>
  <si>
    <t>Total Deductions</t>
  </si>
  <si>
    <t xml:space="preserve">All Applicable Departments
</t>
  </si>
  <si>
    <t>Management Fee / Overhead</t>
  </si>
  <si>
    <t>Additional Description</t>
  </si>
  <si>
    <t xml:space="preserve">1) Please note that revenue projections must be based on rates determined by the approval methods set forth in the draft Operating Plan. </t>
  </si>
  <si>
    <t>Year Zero</t>
  </si>
  <si>
    <t>Real Property (not Within Park)</t>
  </si>
  <si>
    <t>Assets and Other</t>
  </si>
  <si>
    <t>Total of Recaptue of Investments at the End of the Contract Term</t>
  </si>
  <si>
    <t>Leasehold Surrender Interest Value</t>
  </si>
  <si>
    <t>RECAPTURE OF INVESTMENT ASSUMPTIONS</t>
  </si>
  <si>
    <t>RECAPTURE OF INVESTMENT FORM</t>
  </si>
  <si>
    <t>Borrowings/ Repayment of Debt</t>
  </si>
  <si>
    <t>Sale/Repurchase of Stock</t>
  </si>
  <si>
    <t>Leasehold Surrender Interest</t>
  </si>
  <si>
    <t>1) The value of ending LSI is only a best guess estimate neither offeror nor the NPS is bound by the number presented above.</t>
  </si>
  <si>
    <t>2) Reference the Draft Contract and exhibits for guidance on Leasehold Surrender Interest and Personal Property.</t>
  </si>
  <si>
    <t>4) Yellow cells represent categories that need to be explained on the "Recapture of Investment Assumptions" worksheet.</t>
  </si>
  <si>
    <t>5) All Offerors must include their estimate of the ending value of all property and other assets at the end of the Draft Contract.</t>
  </si>
  <si>
    <t>Personal Property Replacement</t>
  </si>
  <si>
    <t>Describe - LSI occurring during the Draft Contract</t>
  </si>
  <si>
    <t xml:space="preserve">Describe - Personal property replacement during the Draft Contract </t>
  </si>
  <si>
    <t xml:space="preserve">6) Recapture amounts entered into this form should not be included in the proforma income statement. </t>
  </si>
  <si>
    <t>Total Covers</t>
  </si>
  <si>
    <t>Average Check</t>
  </si>
  <si>
    <t>Total Transactions</t>
  </si>
  <si>
    <t>Average Revenue Per Transaction</t>
  </si>
  <si>
    <t>Available Site Nights</t>
  </si>
  <si>
    <t>Name of Offeror</t>
  </si>
  <si>
    <t>Net Cash Provided (Used) by Operating Activities</t>
  </si>
  <si>
    <t>Net Cash Provided (Used) by Financing Activities</t>
  </si>
  <si>
    <t>Net Cash Provided (Used) by Investing Activities</t>
  </si>
  <si>
    <t>of the Draft Contract.</t>
  </si>
  <si>
    <r>
      <t xml:space="preserve">Assets necessary to the operation of the Concession, </t>
    </r>
    <r>
      <rPr>
        <u/>
        <sz val="10"/>
        <rFont val="Arial"/>
        <family val="2"/>
      </rPr>
      <t>already owned by the Offeror</t>
    </r>
    <r>
      <rPr>
        <sz val="10"/>
        <rFont val="Arial"/>
        <family val="2"/>
      </rPr>
      <t xml:space="preserve">, that will be allocated to the </t>
    </r>
  </si>
  <si>
    <t>operation of the Draft Contract.</t>
  </si>
  <si>
    <t>Assets necessary to Operate the Concession, that will be acquired by the Offeror if awarded the Draft Contract.</t>
  </si>
  <si>
    <t xml:space="preserve">1) Formulas included in this form are provided by the NPS as guidance only. The Offeror is responsible for its financial </t>
  </si>
  <si>
    <t>projections and their accuracy.</t>
  </si>
  <si>
    <t xml:space="preserve">3) All Offerors must include their estimate of the value of all property intended, whether planned for acquisition or currently </t>
  </si>
  <si>
    <t>owned, for use in the Draft Contract.</t>
  </si>
  <si>
    <t xml:space="preserve">5) Expenditures entered in this form should be in addition to that of typical annual capital investments and operating expenses </t>
  </si>
  <si>
    <t xml:space="preserve">of the first year of the Draft Contract. </t>
  </si>
  <si>
    <t xml:space="preserve">7) Expenditures entered in this form should be included in the cash flow proforma as capital expenditures in either the year prior </t>
  </si>
  <si>
    <t xml:space="preserve">to or the first year after the start of the Draft Contract. </t>
  </si>
  <si>
    <t xml:space="preserve">One-time expenses incurred prior to the beginning of the contract, or during the first year of the contract, if needed, to implement </t>
  </si>
  <si>
    <t>your proposal.</t>
  </si>
  <si>
    <t xml:space="preserve">Additional funds for working capital current assets such as pre-paid expenses, contingencies, and other necessary cash flow </t>
  </si>
  <si>
    <t xml:space="preserve">requirements. This should not be confused with Net Working Capital (current assets-current liabilities). </t>
  </si>
  <si>
    <t xml:space="preserve">1) In the description sections of this form, please provide an explanation of sufficient detail to allow a reviewer to fully </t>
  </si>
  <si>
    <t xml:space="preserve">understand how the estimates were determined. </t>
  </si>
  <si>
    <t xml:space="preserve">of the Draft Contract. </t>
  </si>
  <si>
    <r>
      <t xml:space="preserve">Assets necessary to Operate the Concession that </t>
    </r>
    <r>
      <rPr>
        <u/>
        <sz val="10"/>
        <rFont val="Arial"/>
        <family val="2"/>
      </rPr>
      <t>will be acquired</t>
    </r>
    <r>
      <rPr>
        <sz val="10"/>
        <rFont val="Arial"/>
        <family val="2"/>
      </rPr>
      <t xml:space="preserve"> by the Offeror if awarded the Draft Contract.</t>
    </r>
  </si>
  <si>
    <r>
      <t xml:space="preserve">Assets necessary to the operation of the Concession </t>
    </r>
    <r>
      <rPr>
        <u/>
        <sz val="10"/>
        <rFont val="Arial"/>
        <family val="2"/>
      </rPr>
      <t>already owned by the Offeror</t>
    </r>
    <r>
      <rPr>
        <sz val="10"/>
        <rFont val="Arial"/>
        <family val="2"/>
      </rPr>
      <t xml:space="preserve"> that will be allocated to the operation </t>
    </r>
  </si>
  <si>
    <t xml:space="preserve">3) Only projected receipts and expenses related to the services “required” by the contract and those you choose to operate under “authorized” services are to be itemized and included in </t>
  </si>
  <si>
    <t>your prospective statements. Please clearly identify, by service type, all revenues associated with authorized services.</t>
  </si>
  <si>
    <t xml:space="preserve">the useful life of the asset or the contract term. </t>
  </si>
  <si>
    <t>Gross Revenues less any revenues that are exempt from franchise fee.</t>
  </si>
  <si>
    <t xml:space="preserve">EBITDA Before FF </t>
  </si>
  <si>
    <t xml:space="preserve">2) If you are going to offer authorized services, please clearly identify which service(s) you will offer and use additional </t>
  </si>
  <si>
    <t xml:space="preserve">separate rows for each authorized service department. Labor costs should be supported by a footnote identifying Full </t>
  </si>
  <si>
    <t>Time Equivalents (FTE) occupied for each operating department identified.</t>
  </si>
  <si>
    <t xml:space="preserve">3) Clearly describe the composition of each item classified under Undistributed and Fixed Expenses. If the expense item </t>
  </si>
  <si>
    <t xml:space="preserve">is allocated from or shared with a parent or related entity, please describe the allocation method. In particular, if you </t>
  </si>
  <si>
    <t xml:space="preserve">intend to assess a Management Fee, or other form of corporate overhead and profit, you must clearly describe what this </t>
  </si>
  <si>
    <t>fee is comprised of (Officer salaries, human resources, accounting, marketing, profit, etc.).</t>
  </si>
  <si>
    <t xml:space="preserve">Direct expenses are expected to surpass historical direct expenses, as fuel and insurance prices increase. Studies by </t>
  </si>
  <si>
    <t xml:space="preserve">the Department of Commerce indicate that fuel prices will to rise at a rate of 10% annually over the next ten years, as </t>
  </si>
  <si>
    <t xml:space="preserve">insurance broker survey, are expected to rise at 15% annually for the next 10 years, as opposed to the 10 year historical </t>
  </si>
  <si>
    <t>average of 10% of Gross Revenue to an annual average of 20% of Gross Revenues over the life of the Draft Contract.</t>
  </si>
  <si>
    <t xml:space="preserve">opposed to the historical ten year rate of 4% annually. Additionally, insurance costs, according to a nationwide </t>
  </si>
  <si>
    <t xml:space="preserve">rate of 2% annually. Accordingly, direct expenses associated with the operation are forecast to increase from an annual </t>
  </si>
  <si>
    <t xml:space="preserve">2) The information on this form should fully explain and document your Gross Revenue build-up. State annual inflation rate assumptions, rate increase assumptions, utilization assumptions and any estimates of real </t>
  </si>
  <si>
    <t>growth you anticipate. If you have any additional descriptions of your assumptions, please use the "Additional Description" boxes to the right of each revenue department.</t>
  </si>
  <si>
    <t>3) If you are going to offer authorized services, please clearly identify which service(s) you will offer and use additional rows to describe your revenue buildup for each authorized service.</t>
  </si>
  <si>
    <t xml:space="preserve">4) Estimates for capital expenditures in the Cash Flow Statements made prior to or during the first year after the start of the Draft Contract should be reflective of estimates provide in the Initial Investment </t>
  </si>
  <si>
    <t>and Start-up Costs form.</t>
  </si>
  <si>
    <t>understand how the estimates were determined.</t>
  </si>
  <si>
    <t xml:space="preserve">3) Formulas included in this form are provided by the NPS as guidance only. The Offeror is responsible for its financial </t>
  </si>
  <si>
    <t xml:space="preserve">7) Recapture amounts entered in this form should be included in the cash flow proforma as capital recapture in the final year </t>
  </si>
  <si>
    <t xml:space="preserve">Please describe the method used to determine the values of the planned recoup of investments at the end of the </t>
  </si>
  <si>
    <t>Draft Contract.</t>
  </si>
  <si>
    <t xml:space="preserve">fully understand how the estimates were determined. </t>
  </si>
  <si>
    <t xml:space="preserve">1) In the description sections of this form, please provide an explanation of sufficient detail to allow a reviewer to </t>
  </si>
  <si>
    <t>NOTICES</t>
  </si>
  <si>
    <t>PRIVACY ACT</t>
  </si>
  <si>
    <t>PAPERWORK REDUCTION ACT STATEMENT</t>
  </si>
  <si>
    <t>ESTIMATED BURDEN STATEMENT</t>
  </si>
  <si>
    <t>We collect this information under the authority of Title IV of the National Parks Omnibus Management Act of 1998 (Pub. L. 105–391).  We use this information to evaluate a concession proposal.  Your response is required to obtain or retain a benefit.  Your response is required to obtain or retain a benefit.  We may not collect or sponsor and you are not required to respond to a collection of information unless it displays a currently valid OMB control number.  OMB has approved this collection of information and assigned Control No. 1024-0029.</t>
  </si>
  <si>
    <t>We estimate that it will take you 10 hours to complete this form, including time to review instructions, gather and maintain data, and complete and review the form.  You may send comments on the burden estimate or any aspect of this form to the Information Collection Clearance Officer, National Park Service, 1201 Oakridge Drive, Fort Collins, CO 80550.  Please do not send your completed form to this address.</t>
  </si>
  <si>
    <r>
      <rPr>
        <b/>
        <sz val="10"/>
        <rFont val="Arial"/>
        <family val="2"/>
      </rPr>
      <t xml:space="preserve">Authority: </t>
    </r>
    <r>
      <rPr>
        <sz val="10"/>
        <rFont val="Arial"/>
        <family val="2"/>
      </rPr>
      <t xml:space="preserve">The authority to collect information on the attached form is derived from 54 U.S.C. 1019, Concessions and Commercial Use Authorizations.
</t>
    </r>
    <r>
      <rPr>
        <b/>
        <sz val="10"/>
        <rFont val="Arial"/>
        <family val="2"/>
      </rPr>
      <t xml:space="preserve">Purpose: </t>
    </r>
    <r>
      <rPr>
        <sz val="10"/>
        <rFont val="Arial"/>
        <family val="2"/>
      </rPr>
      <t xml:space="preserve">The purposes of the system are to assist NPS employees in managing the National Park Service Commercial Services program allowing commercial uses within a unit of the National Park System to ensure that business activities are conducted in a manner that complies with Federal laws and regulations and to evaluate offerors who desire to conduct or are conducting business within units of the National Park System.
</t>
    </r>
    <r>
      <rPr>
        <b/>
        <sz val="10"/>
        <rFont val="Arial"/>
        <family val="2"/>
      </rPr>
      <t>Routine Uses</t>
    </r>
    <r>
      <rPr>
        <sz val="10"/>
        <rFont val="Arial"/>
        <family val="2"/>
      </rPr>
      <t xml:space="preserve">:  In addition to those disclosures generally permitted under 5 U.S.C.552a(b) of the Privacy Act, records or information contained in this system may be disclosed outside the National Park Service as a routine use pursuant to 5 U.S.C. 552a(b)(3) to other Federal, State, territorial, local, tribal, or foreign agencies and other authorized organizations and individuals based on an authorized routine use when the disclosure is compatible with the purpose for which the records were compiled as described under the system of records notice INTERIOR/NPS-15, Concessions Management Files 48 FR 51696 (November 10, 1983); Modification published 73 FR 63992 (October 28, 2008) and 86 FR 50156 (September 7, 2021). This notice can be found at https://www.doi.gov/privacy/sorn. 
</t>
    </r>
    <r>
      <rPr>
        <b/>
        <sz val="10"/>
        <rFont val="Arial"/>
        <family val="2"/>
      </rPr>
      <t>Disclosure:</t>
    </r>
    <r>
      <rPr>
        <sz val="10"/>
        <rFont val="Arial"/>
        <family val="2"/>
      </rPr>
      <t xml:space="preserve"> Providing your information is voluntary, however, failure to provide the requested information may impede the evaluation of your proposal in response to available concession opportunities.</t>
    </r>
  </si>
  <si>
    <t>GRTE001-27</t>
  </si>
  <si>
    <t>4) The items indicated above are the estimated planned expenditures for initial investment, defined as one-time costs in either the year</t>
  </si>
  <si>
    <t>may occur in Years 1-6).</t>
  </si>
  <si>
    <r>
      <t>prior to or the first year after the start of the Draft Contract.</t>
    </r>
    <r>
      <rPr>
        <b/>
        <sz val="10"/>
        <rFont val="Arial"/>
        <family val="2"/>
      </rPr>
      <t xml:space="preserve"> (Exceptions include DM and CFIP/PPIP investments, which </t>
    </r>
  </si>
  <si>
    <t>Initial Personal Property Investment</t>
  </si>
  <si>
    <t>Additional CFIP/PPIP Personal Property Investments</t>
  </si>
  <si>
    <t>Campgrounds</t>
  </si>
  <si>
    <t>Fuel Sales</t>
  </si>
  <si>
    <t>Marina and Boat Tours</t>
  </si>
  <si>
    <t>Float Trips</t>
  </si>
  <si>
    <t>Corrals</t>
  </si>
  <si>
    <t>Employee Housing &amp; Meals</t>
  </si>
  <si>
    <t xml:space="preserve">Deferred Maintenance </t>
  </si>
  <si>
    <t>Concession Facility Improvement Program (CFIP)</t>
  </si>
  <si>
    <t>Total Float Trips Expenses</t>
  </si>
  <si>
    <t>Total Marina and Boat Tours Expenses</t>
  </si>
  <si>
    <t>Total Corrals Expenses</t>
  </si>
  <si>
    <t>Total Transportation Expenses</t>
  </si>
  <si>
    <t>Total Employee Housing &amp; Meals Expenses</t>
  </si>
  <si>
    <t>Total Direct Expenses (including Cost of Sales)</t>
  </si>
  <si>
    <t>Office Expense</t>
  </si>
  <si>
    <t>Telecommunications (Telephone/Internet, etc)</t>
  </si>
  <si>
    <t>Other (specify)</t>
  </si>
  <si>
    <t>Cost of Sales (Provide for Each Department)</t>
  </si>
  <si>
    <t>Direct Expenses (Provide for Each Department)</t>
  </si>
  <si>
    <t>Labor - Salaries &amp; Wages</t>
  </si>
  <si>
    <t xml:space="preserve">Payroll Taxes &amp; Benefits </t>
  </si>
  <si>
    <t>Repair &amp; Maintenance</t>
  </si>
  <si>
    <t>Telecommunications (Phone/Internet, etc.)</t>
  </si>
  <si>
    <t>Colter Bay</t>
  </si>
  <si>
    <t>Subtotal Revenue</t>
  </si>
  <si>
    <t>Jackson Lake</t>
  </si>
  <si>
    <t>Days Open</t>
  </si>
  <si>
    <t>Lodging Total Revenue</t>
  </si>
  <si>
    <t>Food &amp; Beverage Total Revenue</t>
  </si>
  <si>
    <t>Total Retail Revenue</t>
  </si>
  <si>
    <t>Total Campground Revenue</t>
  </si>
  <si>
    <t>Gallons sold</t>
  </si>
  <si>
    <t>Averate Price per Gallon</t>
  </si>
  <si>
    <t>Total Authorized Services Revenue</t>
  </si>
  <si>
    <t>Total Other Revenue</t>
  </si>
  <si>
    <t>GRAND TOTAL REVENUE</t>
  </si>
  <si>
    <t xml:space="preserve">Revenue inflation is expected increase at the same rate as the Consumer Price Index which is predicted to grow at a rate of 2.4% annually, based upon historical growth as reported by the Bureau of Labor Statistics </t>
  </si>
  <si>
    <t>No real growth is expected to occur, keeping in line with historical revenues at the concession. Therefore, overall revenue growth is forecast to occur at an average annual rate of 2.4% over the life of the Draft Contract.</t>
  </si>
  <si>
    <t>Jenny Lake Lodge</t>
  </si>
  <si>
    <t>Jackson Lake Lodge</t>
  </si>
  <si>
    <t xml:space="preserve">Colter Bay </t>
  </si>
  <si>
    <t>Jenny Lake Campground</t>
  </si>
  <si>
    <t>Gros Ventre Campground</t>
  </si>
  <si>
    <t>Fuel Sales (Automotive Services)</t>
  </si>
  <si>
    <t xml:space="preserve">Jackson Lake </t>
  </si>
  <si>
    <t>Total Fuel Revenue</t>
  </si>
  <si>
    <t>Total Corrals Revenue</t>
  </si>
  <si>
    <t>Marina (Slips)</t>
  </si>
  <si>
    <t>Total Marina Revenue</t>
  </si>
  <si>
    <t>Concessioner Facility Improvement Program (CFIP)</t>
  </si>
  <si>
    <t>Deferred Maintenance</t>
  </si>
  <si>
    <t>Concession Facilities Improvement Program (CFIP)</t>
  </si>
  <si>
    <t>CFIP LSI Recovery Value</t>
  </si>
  <si>
    <t>Fixtures LSI Recovery Value</t>
  </si>
  <si>
    <t>Initial Leasehold Surrender Interest (LSI) Value</t>
  </si>
  <si>
    <t>Total Transportation Revenue</t>
  </si>
  <si>
    <t>Other (Describe)</t>
  </si>
  <si>
    <t>Subtotal Marina Slips Revenue</t>
  </si>
  <si>
    <t>Subtotal Marina Other Revenue</t>
  </si>
  <si>
    <t>Marina Other (Describe)</t>
  </si>
  <si>
    <t>Marina Boat Tours</t>
  </si>
  <si>
    <t>Subtotal Marina Boat Tours Revenue</t>
  </si>
  <si>
    <t>Total Float Trips Revenue</t>
  </si>
  <si>
    <t>Corrals (Horseback Riding)</t>
  </si>
  <si>
    <t>Authorized Service  (describe)</t>
  </si>
  <si>
    <t xml:space="preserve">Other (describe) </t>
  </si>
  <si>
    <t>CFIP/PPIP Personal Property</t>
  </si>
  <si>
    <t>Fixture Replacement</t>
  </si>
  <si>
    <t xml:space="preserve"> </t>
  </si>
  <si>
    <t>Concession Facility Improvement Program</t>
  </si>
  <si>
    <t> </t>
  </si>
  <si>
    <t xml:space="preserve">Component Renewal Reserve </t>
  </si>
  <si>
    <t xml:space="preserve">Personal Property Replacement and Recovery </t>
  </si>
  <si>
    <t>8) The Personal Property salvage value should be included in the Cash Flow Statement in the final year of the Draft Contract.</t>
  </si>
  <si>
    <t>Describe - Component Renewal Reserve expenditures during the Draft Contract</t>
  </si>
  <si>
    <t>6) Since Component Renewal Reserve (component renewal) activities are considered capital expenditures they should be included on the cash flow statement.</t>
  </si>
  <si>
    <t xml:space="preserve">4) The NPS views the treatment of Component Renewal Reservee (component renewal) items as leasehold improvements. It is expected that the cost will be amortized over the shorter of </t>
  </si>
  <si>
    <t xml:space="preserve">7) The value of ending LSI in row 29 should be included in the Cash Flow Statement in the final year of the Draft Contract. The LSI value should include the ending LSI accounting for LSI in CFIPs and Fixture replacement. </t>
  </si>
  <si>
    <t>Colter Bay Campground</t>
  </si>
  <si>
    <t>Jenny Lake Store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</si>
</sst>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_(* #,##0_);_(* \(#,##0\);_(* &quot;-&quot;??_);_(@_)"/>
    <numFmt numFmtId="165" formatCode="&quot;$&quot;#,##0"/>
    <numFmt numFmtId="166" formatCode="0.0%"/>
    <numFmt numFmtId="167" formatCode="&quot;$&quot;#,##0.00"/>
  </numFmts>
  <fonts count="16" x14ac:knownFonts="1">
    <font>
      <sz val="10"/>
      <name val="Arial"/>
    </font>
    <font>
      <sz val="11"/>
      <color theme="1"/>
      <name val="Calibri"/>
      <family val="2"/>
      <scheme val="minor"/>
    </font>
    <font>
      <sz val="10"/>
      <name val="Arial"/>
      <family val="2"/>
    </font>
    <font>
      <b/>
      <sz val="10"/>
      <name val="Arial"/>
      <family val="2"/>
    </font>
    <font>
      <sz val="10"/>
      <name val="Arial"/>
      <family val="2"/>
    </font>
    <font>
      <b/>
      <sz val="10"/>
      <color indexed="9"/>
      <name val="Arial"/>
      <family val="2"/>
    </font>
    <font>
      <b/>
      <i/>
      <sz val="10"/>
      <name val="Arial"/>
      <family val="2"/>
    </font>
    <font>
      <sz val="10"/>
      <color indexed="9"/>
      <name val="Arial"/>
      <family val="2"/>
    </font>
    <font>
      <sz val="8"/>
      <name val="Arial"/>
      <family val="2"/>
    </font>
    <font>
      <sz val="9"/>
      <name val="Arial"/>
      <family val="2"/>
    </font>
    <font>
      <b/>
      <sz val="12"/>
      <name val="Arial"/>
      <family val="2"/>
    </font>
    <font>
      <u/>
      <sz val="10"/>
      <name val="Arial"/>
      <family val="2"/>
    </font>
    <font>
      <u/>
      <sz val="10"/>
      <name val="Arial"/>
      <family val="2"/>
    </font>
    <font>
      <sz val="10"/>
      <name val="Arial"/>
      <family val="2"/>
    </font>
    <font>
      <i/>
      <sz val="10"/>
      <name val="Arial"/>
      <family val="2"/>
    </font>
    <font>
      <b/>
      <sz val="10"/>
      <color rgb="FFFFFFFF"/>
      <name val="Arial"/>
      <family val="2"/>
    </font>
  </fonts>
  <fills count="14">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indexed="13"/>
        <bgColor indexed="64"/>
      </patternFill>
    </fill>
    <fill>
      <patternFill patternType="solid">
        <fgColor rgb="FFFFFF00"/>
        <bgColor indexed="64"/>
      </patternFill>
    </fill>
    <fill>
      <patternFill patternType="solid">
        <fgColor theme="1"/>
        <bgColor indexed="64"/>
      </patternFill>
    </fill>
    <fill>
      <patternFill patternType="solid">
        <fgColor theme="0"/>
        <bgColor indexed="64"/>
      </patternFill>
    </fill>
    <fill>
      <patternFill patternType="solid">
        <fgColor theme="0" tint="-0.249977111117893"/>
        <bgColor indexed="64"/>
      </patternFill>
    </fill>
    <fill>
      <patternFill patternType="solid">
        <fgColor rgb="FF000000"/>
        <bgColor rgb="FF000000"/>
      </patternFill>
    </fill>
    <fill>
      <patternFill patternType="solid">
        <fgColor indexed="65"/>
        <bgColor rgb="FF000000"/>
      </patternFill>
    </fill>
    <fill>
      <patternFill patternType="solid">
        <fgColor rgb="FFC0C0C0"/>
        <bgColor rgb="FF000000"/>
      </patternFill>
    </fill>
  </fills>
  <borders count="3">
    <border>
      <left/>
      <right/>
      <top/>
      <bottom/>
      <diagonal/>
    </border>
    <border>
      <left/>
      <right/>
      <top style="thin">
        <color indexed="64"/>
      </top>
      <bottom/>
      <diagonal/>
    </border>
    <border>
      <left/>
      <right/>
      <top style="thin">
        <color indexed="64"/>
      </top>
      <bottom style="thin">
        <color indexed="64"/>
      </bottom>
      <diagonal/>
    </border>
  </borders>
  <cellStyleXfs count="10">
    <xf numFmtId="0" fontId="0"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3" fontId="2" fillId="0" borderId="0" applyFont="0" applyFill="0" applyBorder="0" applyAlignment="0" applyProtection="0"/>
    <xf numFmtId="0" fontId="1" fillId="0" borderId="0"/>
  </cellStyleXfs>
  <cellXfs count="203">
    <xf numFmtId="0" fontId="0" fillId="0" borderId="0" xfId="0"/>
    <xf numFmtId="0" fontId="0" fillId="4" borderId="0" xfId="0" applyFill="1"/>
    <xf numFmtId="0" fontId="0" fillId="5" borderId="0" xfId="0" applyFill="1"/>
    <xf numFmtId="0" fontId="3" fillId="5" borderId="0" xfId="0" applyFont="1" applyFill="1" applyAlignment="1">
      <alignment horizontal="center"/>
    </xf>
    <xf numFmtId="0" fontId="3" fillId="5" borderId="0" xfId="0" applyFont="1" applyFill="1"/>
    <xf numFmtId="0" fontId="5" fillId="2" borderId="0" xfId="0" applyFont="1" applyFill="1" applyAlignment="1">
      <alignment horizontal="center"/>
    </xf>
    <xf numFmtId="0" fontId="4" fillId="3" borderId="0" xfId="0" applyFont="1" applyFill="1"/>
    <xf numFmtId="0" fontId="4" fillId="0" borderId="0" xfId="0" applyFont="1"/>
    <xf numFmtId="0" fontId="5" fillId="0" borderId="0" xfId="0" applyFont="1" applyAlignment="1">
      <alignment horizontal="center"/>
    </xf>
    <xf numFmtId="0" fontId="4" fillId="0" borderId="0" xfId="0" applyFont="1" applyAlignment="1">
      <alignment horizontal="left" vertical="top"/>
    </xf>
    <xf numFmtId="0" fontId="4" fillId="5" borderId="0" xfId="0" applyFont="1" applyFill="1"/>
    <xf numFmtId="0" fontId="4" fillId="4" borderId="0" xfId="0" applyFont="1" applyFill="1"/>
    <xf numFmtId="0" fontId="4" fillId="6" borderId="0" xfId="0" applyFont="1" applyFill="1" applyAlignment="1">
      <alignment horizontal="right"/>
    </xf>
    <xf numFmtId="0" fontId="4" fillId="5" borderId="0" xfId="0" applyFont="1" applyFill="1" applyAlignment="1">
      <alignment horizontal="right"/>
    </xf>
    <xf numFmtId="0" fontId="3" fillId="5" borderId="0" xfId="0" applyFont="1" applyFill="1" applyAlignment="1">
      <alignment horizontal="right"/>
    </xf>
    <xf numFmtId="0" fontId="0" fillId="5" borderId="0" xfId="0" applyFill="1" applyAlignment="1">
      <alignment horizontal="left" vertical="top"/>
    </xf>
    <xf numFmtId="0" fontId="4" fillId="5" borderId="0" xfId="0" applyFont="1" applyFill="1" applyAlignment="1">
      <alignment horizontal="left" vertical="top"/>
    </xf>
    <xf numFmtId="164" fontId="4" fillId="5" borderId="0" xfId="1" applyNumberFormat="1" applyFont="1" applyFill="1" applyBorder="1" applyAlignment="1">
      <alignment horizontal="left" vertical="top"/>
    </xf>
    <xf numFmtId="0" fontId="4" fillId="3" borderId="0" xfId="0" applyFont="1" applyFill="1" applyAlignment="1">
      <alignment horizontal="right" vertical="top"/>
    </xf>
    <xf numFmtId="0" fontId="4" fillId="3" borderId="0" xfId="0" applyFont="1" applyFill="1" applyAlignment="1">
      <alignment vertical="top"/>
    </xf>
    <xf numFmtId="0" fontId="7" fillId="2" borderId="0" xfId="0" applyFont="1" applyFill="1"/>
    <xf numFmtId="0" fontId="5" fillId="2" borderId="0" xfId="0" applyFont="1" applyFill="1"/>
    <xf numFmtId="0" fontId="2" fillId="6" borderId="0" xfId="0" applyFont="1" applyFill="1" applyAlignment="1">
      <alignment horizontal="right"/>
    </xf>
    <xf numFmtId="0" fontId="0" fillId="5" borderId="0" xfId="0" applyFill="1" applyAlignment="1">
      <alignment vertical="top"/>
    </xf>
    <xf numFmtId="0" fontId="2" fillId="5" borderId="0" xfId="3" applyFill="1" applyAlignment="1">
      <alignment horizontal="right" vertical="top"/>
    </xf>
    <xf numFmtId="0" fontId="0" fillId="5" borderId="0" xfId="0" applyFill="1" applyAlignment="1">
      <alignment horizontal="right"/>
    </xf>
    <xf numFmtId="0" fontId="3" fillId="0" borderId="0" xfId="0" applyFont="1"/>
    <xf numFmtId="0" fontId="12" fillId="5" borderId="0" xfId="0" applyFont="1" applyFill="1" applyAlignment="1">
      <alignment horizontal="left" vertical="top"/>
    </xf>
    <xf numFmtId="0" fontId="12" fillId="3" borderId="0" xfId="0" applyFont="1" applyFill="1" applyAlignment="1">
      <alignment horizontal="left" vertical="top"/>
    </xf>
    <xf numFmtId="0" fontId="10" fillId="0" borderId="0" xfId="0" applyFont="1"/>
    <xf numFmtId="0" fontId="0" fillId="0" borderId="0" xfId="0" applyAlignment="1">
      <alignment horizontal="left" vertical="top"/>
    </xf>
    <xf numFmtId="0" fontId="4" fillId="3" borderId="0" xfId="0" applyFont="1" applyFill="1" applyAlignment="1">
      <alignment horizontal="left" vertical="top"/>
    </xf>
    <xf numFmtId="0" fontId="14" fillId="0" borderId="0" xfId="0" applyFont="1" applyAlignment="1">
      <alignment horizontal="left" vertical="top"/>
    </xf>
    <xf numFmtId="0" fontId="2" fillId="4" borderId="0" xfId="3" applyFill="1" applyAlignment="1">
      <alignment horizontal="left" vertical="top" wrapText="1"/>
    </xf>
    <xf numFmtId="0" fontId="4" fillId="4" borderId="0" xfId="0" applyFont="1" applyFill="1" applyAlignment="1">
      <alignment horizontal="left" vertical="top" wrapText="1"/>
    </xf>
    <xf numFmtId="0" fontId="2" fillId="4" borderId="0" xfId="0" applyFont="1" applyFill="1" applyAlignment="1">
      <alignment horizontal="left" vertical="top" wrapText="1"/>
    </xf>
    <xf numFmtId="0" fontId="2" fillId="4" borderId="0" xfId="5" applyFill="1" applyAlignment="1">
      <alignment horizontal="left" vertical="top" wrapText="1"/>
    </xf>
    <xf numFmtId="0" fontId="0" fillId="9" borderId="0" xfId="0" applyFill="1"/>
    <xf numFmtId="0" fontId="2" fillId="5" borderId="0" xfId="0" applyFont="1" applyFill="1"/>
    <xf numFmtId="0" fontId="14" fillId="0" borderId="0" xfId="0" applyFont="1" applyAlignment="1">
      <alignment vertical="top"/>
    </xf>
    <xf numFmtId="0" fontId="9" fillId="3" borderId="0" xfId="0" applyFont="1" applyFill="1" applyAlignment="1">
      <alignment vertical="top"/>
    </xf>
    <xf numFmtId="0" fontId="3" fillId="0" borderId="0" xfId="0" applyFont="1" applyAlignment="1">
      <alignment horizontal="right"/>
    </xf>
    <xf numFmtId="0" fontId="2" fillId="4" borderId="0" xfId="3" applyFill="1" applyAlignment="1">
      <alignment vertical="top" wrapText="1"/>
    </xf>
    <xf numFmtId="0" fontId="4" fillId="4" borderId="0" xfId="0" applyFont="1" applyFill="1" applyAlignment="1">
      <alignment vertical="top" wrapText="1"/>
    </xf>
    <xf numFmtId="0" fontId="2" fillId="0" borderId="0" xfId="3" applyAlignment="1">
      <alignment vertical="top"/>
    </xf>
    <xf numFmtId="0" fontId="0" fillId="0" borderId="0" xfId="0" applyAlignment="1">
      <alignment vertical="top"/>
    </xf>
    <xf numFmtId="0" fontId="2" fillId="3" borderId="0" xfId="0" applyFont="1" applyFill="1" applyAlignment="1">
      <alignment horizontal="left" vertical="top"/>
    </xf>
    <xf numFmtId="0" fontId="3" fillId="4" borderId="0" xfId="0" applyFont="1" applyFill="1"/>
    <xf numFmtId="3" fontId="4" fillId="0" borderId="0" xfId="0" applyNumberFormat="1" applyFont="1"/>
    <xf numFmtId="3" fontId="4" fillId="4" borderId="0" xfId="0" applyNumberFormat="1" applyFont="1" applyFill="1"/>
    <xf numFmtId="3" fontId="4" fillId="4" borderId="2" xfId="0" applyNumberFormat="1" applyFont="1" applyFill="1" applyBorder="1"/>
    <xf numFmtId="0" fontId="4" fillId="0" borderId="0" xfId="0" applyFont="1" applyAlignment="1">
      <alignment vertical="top"/>
    </xf>
    <xf numFmtId="0" fontId="2" fillId="3" borderId="0" xfId="0" applyFont="1" applyFill="1" applyAlignment="1">
      <alignment vertical="top"/>
    </xf>
    <xf numFmtId="0" fontId="13" fillId="3" borderId="0" xfId="0" applyFont="1" applyFill="1" applyAlignment="1">
      <alignment vertical="top"/>
    </xf>
    <xf numFmtId="0" fontId="13" fillId="0" borderId="0" xfId="0" applyFont="1" applyAlignment="1">
      <alignment vertical="top"/>
    </xf>
    <xf numFmtId="0" fontId="13" fillId="3" borderId="0" xfId="0" applyFont="1" applyFill="1" applyAlignment="1">
      <alignment horizontal="left" vertical="top"/>
    </xf>
    <xf numFmtId="0" fontId="13" fillId="0" borderId="0" xfId="0" applyFont="1" applyAlignment="1">
      <alignment horizontal="left" vertical="top"/>
    </xf>
    <xf numFmtId="0" fontId="14" fillId="3" borderId="0" xfId="0" applyFont="1" applyFill="1" applyAlignment="1">
      <alignment vertical="top"/>
    </xf>
    <xf numFmtId="0" fontId="14" fillId="3" borderId="0" xfId="0" applyFont="1" applyFill="1" applyAlignment="1">
      <alignment horizontal="left" vertical="top"/>
    </xf>
    <xf numFmtId="0" fontId="3" fillId="0" borderId="0" xfId="0" applyFont="1" applyAlignment="1">
      <alignment horizontal="center"/>
    </xf>
    <xf numFmtId="0" fontId="3" fillId="2" borderId="0" xfId="0" applyFont="1" applyFill="1" applyAlignment="1">
      <alignment horizontal="center"/>
    </xf>
    <xf numFmtId="0" fontId="3" fillId="6" borderId="0" xfId="0" applyFont="1" applyFill="1" applyAlignment="1">
      <alignment horizontal="left"/>
    </xf>
    <xf numFmtId="0" fontId="3" fillId="0" borderId="0" xfId="0" applyFont="1" applyAlignment="1">
      <alignment horizontal="left"/>
    </xf>
    <xf numFmtId="9" fontId="3" fillId="0" borderId="0" xfId="2" applyFont="1" applyBorder="1" applyAlignment="1">
      <alignment horizontal="left"/>
    </xf>
    <xf numFmtId="0" fontId="2" fillId="6" borderId="0" xfId="3" applyFill="1" applyAlignment="1">
      <alignment horizontal="left"/>
    </xf>
    <xf numFmtId="0" fontId="4" fillId="6" borderId="0" xfId="0" applyFont="1" applyFill="1" applyAlignment="1">
      <alignment horizontal="left"/>
    </xf>
    <xf numFmtId="0" fontId="2" fillId="0" borderId="0" xfId="0" applyFont="1" applyAlignment="1">
      <alignment horizontal="left"/>
    </xf>
    <xf numFmtId="3" fontId="4" fillId="4" borderId="1" xfId="0" applyNumberFormat="1" applyFont="1" applyFill="1" applyBorder="1"/>
    <xf numFmtId="3" fontId="4" fillId="0" borderId="1" xfId="0" applyNumberFormat="1" applyFont="1" applyBorder="1"/>
    <xf numFmtId="3" fontId="2" fillId="4" borderId="1" xfId="3" applyNumberFormat="1" applyFill="1" applyBorder="1"/>
    <xf numFmtId="3" fontId="5" fillId="0" borderId="0" xfId="0" applyNumberFormat="1" applyFont="1" applyAlignment="1">
      <alignment horizontal="center"/>
    </xf>
    <xf numFmtId="0" fontId="2" fillId="5" borderId="0" xfId="0" applyFont="1" applyFill="1" applyAlignment="1">
      <alignment vertical="top"/>
    </xf>
    <xf numFmtId="0" fontId="6" fillId="5" borderId="0" xfId="0" applyFont="1" applyFill="1"/>
    <xf numFmtId="0" fontId="11" fillId="5" borderId="0" xfId="0" applyFont="1" applyFill="1" applyAlignment="1">
      <alignment horizontal="left" vertical="top"/>
    </xf>
    <xf numFmtId="0" fontId="3" fillId="5" borderId="0" xfId="0" applyFont="1" applyFill="1" applyAlignment="1">
      <alignment horizontal="left" vertical="top"/>
    </xf>
    <xf numFmtId="0" fontId="14" fillId="5" borderId="0" xfId="0" applyFont="1" applyFill="1" applyAlignment="1">
      <alignment horizontal="left" vertical="top"/>
    </xf>
    <xf numFmtId="0" fontId="5" fillId="8" borderId="0" xfId="0" applyFont="1" applyFill="1"/>
    <xf numFmtId="0" fontId="7" fillId="8" borderId="0" xfId="0" applyFont="1" applyFill="1"/>
    <xf numFmtId="0" fontId="2" fillId="3" borderId="0" xfId="3" applyFill="1" applyAlignment="1">
      <alignment vertical="top"/>
    </xf>
    <xf numFmtId="0" fontId="14" fillId="5" borderId="0" xfId="0" applyFont="1" applyFill="1" applyAlignment="1">
      <alignment vertical="top"/>
    </xf>
    <xf numFmtId="0" fontId="2" fillId="5" borderId="0" xfId="0" applyFont="1" applyFill="1" applyAlignment="1">
      <alignment horizontal="right" vertical="top" wrapText="1"/>
    </xf>
    <xf numFmtId="0" fontId="2" fillId="5" borderId="0" xfId="0" applyFont="1" applyFill="1" applyAlignment="1">
      <alignment horizontal="right" vertical="top"/>
    </xf>
    <xf numFmtId="0" fontId="0" fillId="5" borderId="0" xfId="0" applyFill="1" applyAlignment="1">
      <alignment horizontal="right" vertical="top"/>
    </xf>
    <xf numFmtId="0" fontId="0" fillId="0" borderId="0" xfId="0" applyAlignment="1">
      <alignment vertical="top" wrapText="1"/>
    </xf>
    <xf numFmtId="0" fontId="0" fillId="4" borderId="0" xfId="0" applyFill="1" applyAlignment="1">
      <alignment vertical="top" wrapText="1"/>
    </xf>
    <xf numFmtId="0" fontId="14" fillId="5" borderId="0" xfId="0" applyFont="1" applyFill="1"/>
    <xf numFmtId="3" fontId="2" fillId="4" borderId="0" xfId="0" applyNumberFormat="1" applyFont="1" applyFill="1"/>
    <xf numFmtId="0" fontId="2" fillId="0" borderId="0" xfId="0" applyFont="1"/>
    <xf numFmtId="0" fontId="2" fillId="0" borderId="0" xfId="3"/>
    <xf numFmtId="0" fontId="13" fillId="5" borderId="0" xfId="0" applyFont="1" applyFill="1" applyAlignment="1">
      <alignment horizontal="left" vertical="top"/>
    </xf>
    <xf numFmtId="164" fontId="13" fillId="5" borderId="0" xfId="1" applyNumberFormat="1" applyFont="1" applyFill="1" applyBorder="1" applyAlignment="1">
      <alignment horizontal="left" vertical="top"/>
    </xf>
    <xf numFmtId="3" fontId="5" fillId="2" borderId="0" xfId="0" applyNumberFormat="1" applyFont="1" applyFill="1" applyAlignment="1">
      <alignment horizontal="center"/>
    </xf>
    <xf numFmtId="3" fontId="0" fillId="4" borderId="0" xfId="1" applyNumberFormat="1" applyFont="1" applyFill="1" applyBorder="1" applyAlignment="1"/>
    <xf numFmtId="3" fontId="0" fillId="4" borderId="0" xfId="0" applyNumberFormat="1" applyFill="1"/>
    <xf numFmtId="3" fontId="0" fillId="5" borderId="0" xfId="0" applyNumberFormat="1" applyFill="1"/>
    <xf numFmtId="3" fontId="0" fillId="5" borderId="0" xfId="1" applyNumberFormat="1" applyFont="1" applyFill="1" applyBorder="1" applyAlignment="1"/>
    <xf numFmtId="3" fontId="0" fillId="4" borderId="1" xfId="1" applyNumberFormat="1" applyFont="1" applyFill="1" applyBorder="1" applyAlignment="1"/>
    <xf numFmtId="0" fontId="0" fillId="7" borderId="0" xfId="0" applyFill="1"/>
    <xf numFmtId="3" fontId="5" fillId="2" borderId="0" xfId="0" applyNumberFormat="1" applyFont="1" applyFill="1"/>
    <xf numFmtId="0" fontId="2" fillId="7" borderId="0" xfId="3" applyFill="1"/>
    <xf numFmtId="0" fontId="0" fillId="3" borderId="0" xfId="0" applyFill="1"/>
    <xf numFmtId="3" fontId="0" fillId="0" borderId="0" xfId="0" applyNumberFormat="1"/>
    <xf numFmtId="3" fontId="0" fillId="0" borderId="0" xfId="1" applyNumberFormat="1" applyFont="1" applyFill="1" applyBorder="1" applyAlignment="1"/>
    <xf numFmtId="3" fontId="0" fillId="4" borderId="2" xfId="1" applyNumberFormat="1" applyFont="1" applyFill="1" applyBorder="1" applyAlignment="1"/>
    <xf numFmtId="164" fontId="0" fillId="5" borderId="0" xfId="1" applyNumberFormat="1" applyFont="1" applyFill="1" applyBorder="1" applyAlignment="1"/>
    <xf numFmtId="0" fontId="0" fillId="3" borderId="0" xfId="0" applyFill="1" applyAlignment="1">
      <alignment vertical="top"/>
    </xf>
    <xf numFmtId="0" fontId="2" fillId="3" borderId="0" xfId="0" applyFont="1" applyFill="1" applyAlignment="1">
      <alignment horizontal="right" vertical="top"/>
    </xf>
    <xf numFmtId="0" fontId="0" fillId="3" borderId="0" xfId="0" applyFill="1" applyAlignment="1">
      <alignment horizontal="right" vertical="top"/>
    </xf>
    <xf numFmtId="0" fontId="2" fillId="6" borderId="0" xfId="0" applyFont="1" applyFill="1" applyAlignment="1">
      <alignment horizontal="right" vertical="top"/>
    </xf>
    <xf numFmtId="0" fontId="9" fillId="5" borderId="0" xfId="0" applyFont="1" applyFill="1" applyAlignment="1">
      <alignment vertical="top"/>
    </xf>
    <xf numFmtId="3" fontId="4" fillId="5" borderId="0" xfId="0" applyNumberFormat="1" applyFont="1" applyFill="1"/>
    <xf numFmtId="3" fontId="2" fillId="4" borderId="1" xfId="0" applyNumberFormat="1" applyFont="1" applyFill="1" applyBorder="1"/>
    <xf numFmtId="0" fontId="2" fillId="0" borderId="0" xfId="0" applyFont="1" applyAlignment="1">
      <alignment horizontal="left" vertical="top"/>
    </xf>
    <xf numFmtId="0" fontId="2" fillId="9" borderId="0" xfId="0" applyFont="1" applyFill="1"/>
    <xf numFmtId="0" fontId="2" fillId="4" borderId="0" xfId="0" applyFont="1" applyFill="1"/>
    <xf numFmtId="0" fontId="2" fillId="9" borderId="0" xfId="0" applyFont="1" applyFill="1" applyAlignment="1">
      <alignment horizontal="left" vertical="top"/>
    </xf>
    <xf numFmtId="0" fontId="2" fillId="3" borderId="0" xfId="0" applyFont="1" applyFill="1" applyAlignment="1">
      <alignment vertical="top" wrapText="1"/>
    </xf>
    <xf numFmtId="0" fontId="2" fillId="5" borderId="0" xfId="0" applyFont="1" applyFill="1" applyAlignment="1">
      <alignment horizontal="left" vertical="top"/>
    </xf>
    <xf numFmtId="0" fontId="11" fillId="3" borderId="0" xfId="0" applyFont="1" applyFill="1" applyAlignment="1">
      <alignment horizontal="left" vertical="top"/>
    </xf>
    <xf numFmtId="0" fontId="2" fillId="9" borderId="0" xfId="0" applyFont="1" applyFill="1" applyAlignment="1">
      <alignment horizontal="right"/>
    </xf>
    <xf numFmtId="6" fontId="2" fillId="4" borderId="0" xfId="0" applyNumberFormat="1" applyFont="1" applyFill="1"/>
    <xf numFmtId="6" fontId="2" fillId="5" borderId="0" xfId="0" applyNumberFormat="1" applyFont="1" applyFill="1"/>
    <xf numFmtId="0" fontId="2" fillId="5" borderId="0" xfId="0" applyFont="1" applyFill="1" applyAlignment="1">
      <alignment horizontal="right"/>
    </xf>
    <xf numFmtId="0" fontId="3" fillId="9" borderId="0" xfId="0" applyFont="1" applyFill="1" applyAlignment="1">
      <alignment horizontal="right"/>
    </xf>
    <xf numFmtId="0" fontId="2" fillId="6" borderId="0" xfId="7" applyFill="1" applyAlignment="1">
      <alignment horizontal="right"/>
    </xf>
    <xf numFmtId="0" fontId="2" fillId="9" borderId="0" xfId="7" applyFill="1" applyAlignment="1">
      <alignment horizontal="right"/>
    </xf>
    <xf numFmtId="6" fontId="3" fillId="4" borderId="0" xfId="0" applyNumberFormat="1" applyFont="1" applyFill="1"/>
    <xf numFmtId="165" fontId="3" fillId="4" borderId="0" xfId="0" applyNumberFormat="1" applyFont="1" applyFill="1"/>
    <xf numFmtId="165" fontId="2" fillId="5" borderId="0" xfId="0" applyNumberFormat="1" applyFont="1" applyFill="1"/>
    <xf numFmtId="0" fontId="3" fillId="9" borderId="0" xfId="0" applyFont="1" applyFill="1"/>
    <xf numFmtId="164" fontId="2" fillId="5" borderId="0" xfId="8" applyNumberFormat="1" applyFill="1" applyAlignment="1">
      <alignment horizontal="left" vertical="top"/>
    </xf>
    <xf numFmtId="164" fontId="2" fillId="9" borderId="0" xfId="8" applyNumberFormat="1" applyFill="1" applyAlignment="1">
      <alignment horizontal="left" vertical="top"/>
    </xf>
    <xf numFmtId="0" fontId="9" fillId="3" borderId="0" xfId="0" applyFont="1" applyFill="1" applyAlignment="1">
      <alignment vertical="top" wrapText="1"/>
    </xf>
    <xf numFmtId="0" fontId="2" fillId="7" borderId="0" xfId="5" applyFill="1" applyAlignment="1">
      <alignment horizontal="left"/>
    </xf>
    <xf numFmtId="0" fontId="2" fillId="7" borderId="0" xfId="0" applyFont="1" applyFill="1" applyAlignment="1">
      <alignment horizontal="left"/>
    </xf>
    <xf numFmtId="0" fontId="2" fillId="7" borderId="0" xfId="3" applyFill="1" applyAlignment="1">
      <alignment horizontal="right" vertical="top"/>
    </xf>
    <xf numFmtId="0" fontId="3" fillId="7" borderId="0" xfId="0" applyFont="1" applyFill="1" applyAlignment="1">
      <alignment horizontal="left"/>
    </xf>
    <xf numFmtId="3" fontId="2" fillId="7" borderId="1" xfId="3" applyNumberFormat="1" applyFill="1" applyBorder="1"/>
    <xf numFmtId="0" fontId="3" fillId="0" borderId="0" xfId="0" applyFont="1" applyAlignment="1">
      <alignment horizontal="left" indent="1"/>
    </xf>
    <xf numFmtId="0" fontId="3" fillId="8" borderId="0" xfId="3" applyFont="1" applyFill="1"/>
    <xf numFmtId="0" fontId="3" fillId="0" borderId="0" xfId="3" applyFont="1"/>
    <xf numFmtId="10" fontId="2" fillId="4" borderId="0" xfId="0" applyNumberFormat="1" applyFont="1" applyFill="1"/>
    <xf numFmtId="0" fontId="11" fillId="0" borderId="0" xfId="0" applyFont="1" applyAlignment="1">
      <alignment horizontal="left" indent="1"/>
    </xf>
    <xf numFmtId="0" fontId="2" fillId="0" borderId="0" xfId="0" applyFont="1" applyAlignment="1">
      <alignment horizontal="left" indent="1"/>
    </xf>
    <xf numFmtId="164" fontId="2" fillId="10" borderId="0" xfId="1" applyNumberFormat="1" applyFont="1" applyFill="1" applyAlignment="1">
      <alignment horizontal="left"/>
    </xf>
    <xf numFmtId="164" fontId="2" fillId="10" borderId="0" xfId="0" applyNumberFormat="1" applyFont="1" applyFill="1" applyAlignment="1">
      <alignment horizontal="left"/>
    </xf>
    <xf numFmtId="9" fontId="2" fillId="4" borderId="0" xfId="2" applyFont="1" applyFill="1" applyBorder="1" applyAlignment="1"/>
    <xf numFmtId="166" fontId="2" fillId="10" borderId="0" xfId="2" applyNumberFormat="1" applyFont="1" applyFill="1" applyAlignment="1"/>
    <xf numFmtId="4" fontId="2" fillId="4" borderId="0" xfId="0" applyNumberFormat="1" applyFont="1" applyFill="1"/>
    <xf numFmtId="167" fontId="2" fillId="10" borderId="0" xfId="0" applyNumberFormat="1" applyFont="1" applyFill="1"/>
    <xf numFmtId="165" fontId="2" fillId="0" borderId="1" xfId="4" applyNumberFormat="1" applyFont="1" applyBorder="1" applyAlignment="1"/>
    <xf numFmtId="3" fontId="2" fillId="9" borderId="0" xfId="3" applyNumberFormat="1" applyFill="1" applyAlignment="1">
      <alignment vertical="top"/>
    </xf>
    <xf numFmtId="165" fontId="2" fillId="0" borderId="0" xfId="4" applyNumberFormat="1" applyFont="1" applyBorder="1" applyAlignment="1"/>
    <xf numFmtId="3" fontId="2" fillId="9" borderId="0" xfId="0" applyNumberFormat="1" applyFont="1" applyFill="1"/>
    <xf numFmtId="3" fontId="2" fillId="10" borderId="0" xfId="0" quotePrefix="1" applyNumberFormat="1" applyFont="1" applyFill="1" applyAlignment="1">
      <alignment horizontal="right"/>
    </xf>
    <xf numFmtId="3" fontId="2" fillId="10" borderId="0" xfId="0" applyNumberFormat="1" applyFont="1" applyFill="1"/>
    <xf numFmtId="164" fontId="2" fillId="10" borderId="0" xfId="0" applyNumberFormat="1" applyFont="1" applyFill="1" applyAlignment="1">
      <alignment horizontal="right"/>
    </xf>
    <xf numFmtId="166" fontId="2" fillId="4" borderId="0" xfId="2" applyNumberFormat="1" applyFont="1" applyFill="1" applyBorder="1" applyAlignment="1"/>
    <xf numFmtId="166" fontId="2" fillId="10" borderId="0" xfId="2" applyNumberFormat="1" applyFont="1" applyFill="1" applyBorder="1" applyAlignment="1"/>
    <xf numFmtId="4" fontId="2" fillId="10" borderId="0" xfId="0" applyNumberFormat="1" applyFont="1" applyFill="1"/>
    <xf numFmtId="3" fontId="2" fillId="9" borderId="0" xfId="3" applyNumberFormat="1" applyFill="1" applyAlignment="1">
      <alignment vertical="top" wrapText="1"/>
    </xf>
    <xf numFmtId="3" fontId="2" fillId="10" borderId="0" xfId="0" applyNumberFormat="1" applyFont="1" applyFill="1" applyAlignment="1">
      <alignment horizontal="centerContinuous"/>
    </xf>
    <xf numFmtId="3" fontId="2" fillId="10" borderId="0" xfId="0" applyNumberFormat="1" applyFont="1" applyFill="1" applyAlignment="1">
      <alignment horizontal="center"/>
    </xf>
    <xf numFmtId="9" fontId="2" fillId="10" borderId="0" xfId="2" applyFont="1" applyFill="1" applyBorder="1" applyAlignment="1">
      <alignment horizontal="center"/>
    </xf>
    <xf numFmtId="9" fontId="2" fillId="10" borderId="0" xfId="2" applyFont="1" applyFill="1" applyBorder="1" applyAlignment="1"/>
    <xf numFmtId="4" fontId="2" fillId="10" borderId="0" xfId="0" applyNumberFormat="1" applyFont="1" applyFill="1" applyAlignment="1">
      <alignment horizontal="center"/>
    </xf>
    <xf numFmtId="3" fontId="2" fillId="0" borderId="0" xfId="4" applyNumberFormat="1" applyFont="1" applyBorder="1" applyAlignment="1"/>
    <xf numFmtId="3" fontId="2" fillId="9" borderId="0" xfId="4" applyNumberFormat="1" applyFont="1" applyFill="1" applyBorder="1" applyAlignment="1"/>
    <xf numFmtId="167" fontId="2" fillId="4" borderId="0" xfId="0" applyNumberFormat="1" applyFont="1" applyFill="1"/>
    <xf numFmtId="3" fontId="2" fillId="0" borderId="0" xfId="0" applyNumberFormat="1" applyFont="1"/>
    <xf numFmtId="167" fontId="2" fillId="9" borderId="0" xfId="0" applyNumberFormat="1" applyFont="1" applyFill="1"/>
    <xf numFmtId="4" fontId="2" fillId="9" borderId="0" xfId="0" applyNumberFormat="1" applyFont="1" applyFill="1"/>
    <xf numFmtId="3" fontId="2" fillId="0" borderId="0" xfId="3" applyNumberFormat="1" applyAlignment="1">
      <alignment vertical="top"/>
    </xf>
    <xf numFmtId="0" fontId="11" fillId="0" borderId="0" xfId="0" applyFont="1"/>
    <xf numFmtId="0" fontId="2" fillId="3" borderId="0" xfId="3" applyFill="1" applyAlignment="1">
      <alignment horizontal="left" vertical="top"/>
    </xf>
    <xf numFmtId="0" fontId="2" fillId="0" borderId="0" xfId="3" applyAlignment="1">
      <alignment horizontal="left" vertical="top"/>
    </xf>
    <xf numFmtId="0" fontId="3" fillId="5" borderId="0" xfId="3" applyFont="1" applyFill="1" applyAlignment="1">
      <alignment horizontal="left" vertical="top"/>
    </xf>
    <xf numFmtId="0" fontId="2" fillId="5" borderId="0" xfId="3" applyFill="1" applyAlignment="1">
      <alignment horizontal="left" vertical="top"/>
    </xf>
    <xf numFmtId="0" fontId="2" fillId="5" borderId="0" xfId="3" applyFill="1"/>
    <xf numFmtId="0" fontId="14" fillId="3" borderId="0" xfId="3" applyFont="1" applyFill="1" applyAlignment="1">
      <alignment vertical="top"/>
    </xf>
    <xf numFmtId="3" fontId="0" fillId="0" borderId="1" xfId="4" applyNumberFormat="1" applyFont="1" applyBorder="1" applyAlignment="1"/>
    <xf numFmtId="3" fontId="2" fillId="0" borderId="1" xfId="4" applyNumberFormat="1" applyFont="1" applyFill="1" applyBorder="1" applyAlignment="1"/>
    <xf numFmtId="3" fontId="2" fillId="0" borderId="0" xfId="4" applyNumberFormat="1" applyFont="1" applyFill="1" applyBorder="1" applyAlignment="1"/>
    <xf numFmtId="3" fontId="0" fillId="0" borderId="0" xfId="4" applyNumberFormat="1" applyFont="1" applyBorder="1" applyAlignment="1"/>
    <xf numFmtId="0" fontId="2" fillId="7" borderId="0" xfId="7" applyFill="1"/>
    <xf numFmtId="0" fontId="2" fillId="0" borderId="0" xfId="0" applyFont="1" applyAlignment="1">
      <alignment horizontal="right" vertical="top"/>
    </xf>
    <xf numFmtId="0" fontId="2" fillId="0" borderId="0" xfId="0" applyFont="1" applyAlignment="1">
      <alignment vertical="top"/>
    </xf>
    <xf numFmtId="0" fontId="2" fillId="0" borderId="0" xfId="0" applyFont="1" applyAlignment="1">
      <alignment vertical="top" wrapText="1"/>
    </xf>
    <xf numFmtId="0" fontId="3" fillId="0" borderId="0" xfId="0" applyFont="1" applyAlignment="1">
      <alignment vertical="top"/>
    </xf>
    <xf numFmtId="0" fontId="0" fillId="7" borderId="0" xfId="3" applyFont="1" applyFill="1" applyAlignment="1">
      <alignment horizontal="right" vertical="top"/>
    </xf>
    <xf numFmtId="0" fontId="4" fillId="0" borderId="0" xfId="0" applyFont="1" applyAlignment="1">
      <alignment horizontal="left"/>
    </xf>
    <xf numFmtId="0" fontId="15" fillId="11" borderId="0" xfId="0" applyFont="1" applyFill="1"/>
    <xf numFmtId="0" fontId="0" fillId="12" borderId="0" xfId="0" applyFill="1"/>
    <xf numFmtId="0" fontId="3" fillId="13" borderId="0" xfId="0" applyFont="1" applyFill="1"/>
    <xf numFmtId="0" fontId="0" fillId="4" borderId="0" xfId="5" applyFont="1" applyFill="1" applyAlignment="1">
      <alignment horizontal="left" vertical="top" wrapText="1"/>
    </xf>
    <xf numFmtId="0" fontId="0" fillId="0" borderId="0" xfId="0" applyAlignment="1">
      <alignment horizontal="right" vertical="top"/>
    </xf>
    <xf numFmtId="0" fontId="9" fillId="0" borderId="0" xfId="0" applyFont="1" applyAlignment="1">
      <alignment vertical="top"/>
    </xf>
    <xf numFmtId="0" fontId="2" fillId="9" borderId="0" xfId="0" applyFont="1" applyFill="1" applyAlignment="1">
      <alignment vertical="top" wrapText="1"/>
    </xf>
    <xf numFmtId="0" fontId="0" fillId="9" borderId="0" xfId="0" applyFill="1" applyAlignment="1">
      <alignment vertical="top" wrapText="1"/>
    </xf>
    <xf numFmtId="0" fontId="3" fillId="9" borderId="0" xfId="0" applyFont="1" applyFill="1" applyAlignment="1">
      <alignment horizontal="center" wrapText="1"/>
    </xf>
    <xf numFmtId="0" fontId="0" fillId="9" borderId="0" xfId="0" applyFill="1" applyAlignment="1">
      <alignment wrapText="1"/>
    </xf>
    <xf numFmtId="3" fontId="2" fillId="4" borderId="0" xfId="3" applyNumberFormat="1" applyFill="1" applyAlignment="1">
      <alignment vertical="top"/>
    </xf>
    <xf numFmtId="3" fontId="2" fillId="4" borderId="0" xfId="3" applyNumberFormat="1" applyFill="1" applyAlignment="1">
      <alignment horizontal="left" vertical="top"/>
    </xf>
  </cellXfs>
  <cellStyles count="10">
    <cellStyle name="Comma" xfId="1" builtinId="3"/>
    <cellStyle name="Comma 2 2" xfId="8" xr:uid="{7E8A0E8A-D49C-44C4-B176-913BABF114EF}"/>
    <cellStyle name="Currency 2" xfId="4" xr:uid="{00000000-0005-0000-0000-000002000000}"/>
    <cellStyle name="Currency 3" xfId="6" xr:uid="{00000000-0005-0000-0000-000003000000}"/>
    <cellStyle name="Normal" xfId="0" builtinId="0"/>
    <cellStyle name="Normal 2" xfId="3" xr:uid="{00000000-0005-0000-0000-000005000000}"/>
    <cellStyle name="Normal 2 2" xfId="7" xr:uid="{FE17B663-0754-4A79-ADC0-2E87861FAE24}"/>
    <cellStyle name="Normal 3" xfId="5" xr:uid="{00000000-0005-0000-0000-000006000000}"/>
    <cellStyle name="Normal 3 2" xfId="9" xr:uid="{345DE525-F460-4F3A-BC92-65141AA06817}"/>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5"/>
  <sheetViews>
    <sheetView zoomScale="80" zoomScaleNormal="80" workbookViewId="0">
      <selection activeCell="M4" sqref="M4"/>
    </sheetView>
  </sheetViews>
  <sheetFormatPr defaultRowHeight="12.5" x14ac:dyDescent="0.25"/>
  <cols>
    <col min="9" max="9" width="13.453125" customWidth="1"/>
    <col min="10" max="10" width="3.453125" customWidth="1"/>
  </cols>
  <sheetData>
    <row r="1" spans="1:13" ht="13" x14ac:dyDescent="0.3">
      <c r="A1" s="199" t="s">
        <v>201</v>
      </c>
      <c r="B1" s="199"/>
      <c r="C1" s="199"/>
      <c r="D1" s="199"/>
      <c r="E1" s="199"/>
      <c r="F1" s="199"/>
      <c r="G1" s="199"/>
      <c r="H1" s="199"/>
      <c r="I1" s="199"/>
      <c r="J1" s="199"/>
    </row>
    <row r="2" spans="1:13" x14ac:dyDescent="0.25">
      <c r="A2" s="200"/>
      <c r="B2" s="200"/>
      <c r="C2" s="200"/>
      <c r="D2" s="200"/>
      <c r="E2" s="200"/>
      <c r="F2" s="200"/>
      <c r="G2" s="200"/>
      <c r="H2" s="200"/>
      <c r="I2" s="200"/>
      <c r="J2" s="200"/>
    </row>
    <row r="3" spans="1:13" ht="13" x14ac:dyDescent="0.3">
      <c r="A3" s="199" t="s">
        <v>202</v>
      </c>
      <c r="B3" s="199"/>
      <c r="C3" s="199"/>
      <c r="D3" s="199"/>
      <c r="E3" s="199"/>
      <c r="F3" s="199"/>
      <c r="G3" s="199"/>
      <c r="H3" s="199"/>
      <c r="I3" s="199"/>
      <c r="J3" s="199"/>
    </row>
    <row r="4" spans="1:13" ht="252.75" customHeight="1" x14ac:dyDescent="0.25">
      <c r="A4" s="197" t="s">
        <v>207</v>
      </c>
      <c r="B4" s="198"/>
      <c r="C4" s="198"/>
      <c r="D4" s="198"/>
      <c r="E4" s="198"/>
      <c r="F4" s="198"/>
      <c r="G4" s="198"/>
      <c r="H4" s="198"/>
      <c r="I4" s="198"/>
      <c r="J4" s="198"/>
    </row>
    <row r="5" spans="1:13" x14ac:dyDescent="0.25">
      <c r="A5" s="200"/>
      <c r="B5" s="200"/>
      <c r="C5" s="200"/>
      <c r="D5" s="200"/>
      <c r="E5" s="200"/>
      <c r="F5" s="200"/>
      <c r="G5" s="200"/>
      <c r="H5" s="200"/>
      <c r="I5" s="200"/>
      <c r="J5" s="200"/>
      <c r="M5" s="87" t="s">
        <v>282</v>
      </c>
    </row>
    <row r="6" spans="1:13" ht="13" x14ac:dyDescent="0.3">
      <c r="A6" s="199" t="s">
        <v>203</v>
      </c>
      <c r="B6" s="199"/>
      <c r="C6" s="199"/>
      <c r="D6" s="199"/>
      <c r="E6" s="199"/>
      <c r="F6" s="199"/>
      <c r="G6" s="199"/>
      <c r="H6" s="199"/>
      <c r="I6" s="199"/>
      <c r="J6" s="199"/>
    </row>
    <row r="7" spans="1:13" ht="69" customHeight="1" x14ac:dyDescent="0.25">
      <c r="A7" s="197" t="s">
        <v>205</v>
      </c>
      <c r="B7" s="198"/>
      <c r="C7" s="198"/>
      <c r="D7" s="198"/>
      <c r="E7" s="198"/>
      <c r="F7" s="198"/>
      <c r="G7" s="198"/>
      <c r="H7" s="198"/>
      <c r="I7" s="198"/>
      <c r="J7" s="198"/>
    </row>
    <row r="8" spans="1:13" x14ac:dyDescent="0.25">
      <c r="A8" s="200"/>
      <c r="B8" s="200"/>
      <c r="C8" s="200"/>
      <c r="D8" s="200"/>
      <c r="E8" s="200"/>
      <c r="F8" s="200"/>
      <c r="G8" s="200"/>
      <c r="H8" s="200"/>
      <c r="I8" s="200"/>
      <c r="J8" s="200"/>
    </row>
    <row r="9" spans="1:13" ht="13" x14ac:dyDescent="0.3">
      <c r="A9" s="199" t="s">
        <v>204</v>
      </c>
      <c r="B9" s="199"/>
      <c r="C9" s="199"/>
      <c r="D9" s="199"/>
      <c r="E9" s="199"/>
      <c r="F9" s="199"/>
      <c r="G9" s="199"/>
      <c r="H9" s="199"/>
      <c r="I9" s="199"/>
      <c r="J9" s="199"/>
    </row>
    <row r="10" spans="1:13" ht="54.65" customHeight="1" x14ac:dyDescent="0.25">
      <c r="A10" s="197" t="s">
        <v>206</v>
      </c>
      <c r="B10" s="198"/>
      <c r="C10" s="198"/>
      <c r="D10" s="198"/>
      <c r="E10" s="198"/>
      <c r="F10" s="198"/>
      <c r="G10" s="198"/>
      <c r="H10" s="198"/>
      <c r="I10" s="198"/>
      <c r="J10" s="198"/>
    </row>
    <row r="11" spans="1:13" x14ac:dyDescent="0.25">
      <c r="A11" s="37"/>
      <c r="B11" s="37"/>
      <c r="C11" s="37"/>
      <c r="D11" s="37"/>
      <c r="E11" s="37"/>
      <c r="F11" s="37"/>
      <c r="G11" s="37"/>
      <c r="H11" s="37"/>
      <c r="I11" s="37"/>
      <c r="J11" s="37"/>
    </row>
    <row r="12" spans="1:13" x14ac:dyDescent="0.25">
      <c r="A12" s="37"/>
      <c r="B12" s="37"/>
      <c r="C12" s="37"/>
      <c r="D12" s="37"/>
      <c r="E12" s="37"/>
      <c r="F12" s="37"/>
      <c r="G12" s="37"/>
      <c r="H12" s="37"/>
      <c r="I12" s="37"/>
      <c r="J12" s="37"/>
    </row>
    <row r="13" spans="1:13" x14ac:dyDescent="0.25">
      <c r="A13" s="37"/>
      <c r="B13" s="37"/>
      <c r="C13" s="37"/>
      <c r="D13" s="37"/>
      <c r="E13" s="37"/>
      <c r="F13" s="37"/>
      <c r="G13" s="37"/>
      <c r="H13" s="37"/>
      <c r="I13" s="37"/>
      <c r="J13" s="37"/>
    </row>
    <row r="14" spans="1:13" x14ac:dyDescent="0.25">
      <c r="A14" s="37"/>
      <c r="B14" s="37"/>
      <c r="C14" s="37"/>
      <c r="D14" s="37"/>
      <c r="E14" s="37"/>
      <c r="F14" s="37"/>
      <c r="G14" s="37"/>
      <c r="H14" s="37"/>
      <c r="I14" s="37"/>
      <c r="J14" s="37"/>
    </row>
    <row r="15" spans="1:13" x14ac:dyDescent="0.25">
      <c r="A15" s="37"/>
      <c r="B15" s="37"/>
      <c r="C15" s="37"/>
      <c r="D15" s="37"/>
      <c r="E15" s="37"/>
      <c r="F15" s="37"/>
      <c r="G15" s="37"/>
      <c r="H15" s="37"/>
      <c r="I15" s="37"/>
      <c r="J15" s="37"/>
    </row>
    <row r="16" spans="1:13" x14ac:dyDescent="0.25">
      <c r="A16" s="37"/>
      <c r="B16" s="37"/>
      <c r="C16" s="37"/>
      <c r="D16" s="37"/>
      <c r="E16" s="37"/>
      <c r="F16" s="37"/>
      <c r="G16" s="37"/>
      <c r="H16" s="37"/>
      <c r="I16" s="37"/>
      <c r="J16" s="37"/>
    </row>
    <row r="17" spans="1:10" x14ac:dyDescent="0.25">
      <c r="A17" s="37"/>
      <c r="B17" s="37"/>
      <c r="C17" s="37"/>
      <c r="D17" s="37"/>
      <c r="E17" s="37"/>
      <c r="F17" s="37"/>
      <c r="G17" s="37"/>
      <c r="H17" s="37"/>
      <c r="I17" s="37"/>
      <c r="J17" s="37"/>
    </row>
    <row r="18" spans="1:10" x14ac:dyDescent="0.25">
      <c r="A18" s="37"/>
      <c r="B18" s="37"/>
      <c r="C18" s="37"/>
      <c r="D18" s="37"/>
      <c r="E18" s="37"/>
      <c r="F18" s="37"/>
      <c r="G18" s="37"/>
      <c r="H18" s="37"/>
      <c r="I18" s="37"/>
      <c r="J18" s="37"/>
    </row>
    <row r="19" spans="1:10" x14ac:dyDescent="0.25">
      <c r="A19" s="37"/>
      <c r="B19" s="37"/>
      <c r="C19" s="37"/>
      <c r="D19" s="37"/>
      <c r="E19" s="37"/>
      <c r="F19" s="37"/>
      <c r="G19" s="37"/>
      <c r="H19" s="37"/>
      <c r="I19" s="37"/>
      <c r="J19" s="37"/>
    </row>
    <row r="20" spans="1:10" x14ac:dyDescent="0.25">
      <c r="A20" s="37"/>
      <c r="B20" s="37"/>
      <c r="C20" s="37"/>
      <c r="D20" s="37"/>
      <c r="E20" s="37"/>
      <c r="F20" s="37"/>
      <c r="G20" s="37"/>
      <c r="H20" s="37"/>
      <c r="I20" s="37"/>
      <c r="J20" s="37"/>
    </row>
    <row r="21" spans="1:10" x14ac:dyDescent="0.25">
      <c r="A21" s="37"/>
      <c r="B21" s="37"/>
      <c r="C21" s="37"/>
      <c r="D21" s="37"/>
      <c r="E21" s="37"/>
      <c r="F21" s="37"/>
      <c r="G21" s="37"/>
      <c r="H21" s="37"/>
      <c r="I21" s="37"/>
      <c r="J21" s="37"/>
    </row>
    <row r="22" spans="1:10" x14ac:dyDescent="0.25">
      <c r="A22" s="37"/>
      <c r="B22" s="37"/>
      <c r="C22" s="37"/>
      <c r="D22" s="37"/>
      <c r="E22" s="37"/>
      <c r="F22" s="37"/>
      <c r="G22" s="37"/>
      <c r="H22" s="37"/>
      <c r="I22" s="37"/>
      <c r="J22" s="37"/>
    </row>
    <row r="23" spans="1:10" x14ac:dyDescent="0.25">
      <c r="A23" s="37"/>
      <c r="B23" s="37"/>
      <c r="C23" s="37"/>
      <c r="D23" s="37"/>
      <c r="E23" s="37"/>
      <c r="F23" s="37"/>
      <c r="G23" s="37"/>
      <c r="H23" s="37"/>
      <c r="I23" s="37"/>
      <c r="J23" s="37"/>
    </row>
    <row r="24" spans="1:10" x14ac:dyDescent="0.25">
      <c r="A24" s="37"/>
      <c r="B24" s="37"/>
      <c r="C24" s="37"/>
      <c r="D24" s="37"/>
      <c r="E24" s="37"/>
      <c r="F24" s="37"/>
      <c r="G24" s="37"/>
      <c r="H24" s="37"/>
      <c r="I24" s="37"/>
      <c r="J24" s="37"/>
    </row>
    <row r="25" spans="1:10" x14ac:dyDescent="0.25">
      <c r="A25" s="37"/>
      <c r="B25" s="37"/>
      <c r="C25" s="37"/>
      <c r="D25" s="37"/>
      <c r="E25" s="37"/>
      <c r="F25" s="37"/>
      <c r="G25" s="37"/>
      <c r="H25" s="37"/>
      <c r="I25" s="37"/>
      <c r="J25" s="37"/>
    </row>
  </sheetData>
  <mergeCells count="10">
    <mergeCell ref="A7:J7"/>
    <mergeCell ref="A9:J9"/>
    <mergeCell ref="A8:J8"/>
    <mergeCell ref="A10:J10"/>
    <mergeCell ref="A1:J1"/>
    <mergeCell ref="A2:J2"/>
    <mergeCell ref="A3:J3"/>
    <mergeCell ref="A4:J4"/>
    <mergeCell ref="A5:J5"/>
    <mergeCell ref="A6:J6"/>
  </mergeCells>
  <pageMargins left="0.7" right="0.7" top="0.75" bottom="0.75" header="0.3" footer="0.3"/>
  <pageSetup orientation="portrait" r:id="rId1"/>
  <headerFooter>
    <oddHeader>&amp;L&amp;"Times New Roman,Regular"&amp;8NPS Form 10-359A (Rev. 08/2016)
National Park Service&amp;R&amp;"Times New Roman,Regular"&amp;8OMB Control No. 1024-0029
Expiration Date 10/31/2026</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25"/>
  <sheetViews>
    <sheetView topLeftCell="A14" zoomScale="80" zoomScaleNormal="80" workbookViewId="0">
      <selection activeCell="M4" sqref="M4"/>
    </sheetView>
  </sheetViews>
  <sheetFormatPr defaultColWidth="9.1796875" defaultRowHeight="12.5" x14ac:dyDescent="0.25"/>
  <cols>
    <col min="1" max="1" width="33.54296875" style="7" customWidth="1"/>
    <col min="2" max="2" width="62.1796875" style="7" customWidth="1"/>
    <col min="3" max="16384" width="9.1796875" style="7"/>
  </cols>
  <sheetData>
    <row r="1" spans="1:2" ht="15.5" x14ac:dyDescent="0.35">
      <c r="A1" s="29" t="s">
        <v>128</v>
      </c>
      <c r="B1" s="10"/>
    </row>
    <row r="2" spans="1:2" ht="15.5" x14ac:dyDescent="0.35">
      <c r="A2" s="29"/>
      <c r="B2" s="10"/>
    </row>
    <row r="3" spans="1:2" x14ac:dyDescent="0.25">
      <c r="A3" s="11" t="s">
        <v>33</v>
      </c>
      <c r="B3" s="10"/>
    </row>
    <row r="4" spans="1:2" x14ac:dyDescent="0.25">
      <c r="A4" s="10"/>
      <c r="B4" s="10"/>
    </row>
    <row r="5" spans="1:2" ht="13" x14ac:dyDescent="0.3">
      <c r="A5" s="14" t="s">
        <v>146</v>
      </c>
      <c r="B5" s="11"/>
    </row>
    <row r="6" spans="1:2" x14ac:dyDescent="0.25">
      <c r="A6" s="13"/>
      <c r="B6" s="10"/>
    </row>
    <row r="7" spans="1:2" ht="13" x14ac:dyDescent="0.3">
      <c r="A7" s="14" t="s">
        <v>18</v>
      </c>
      <c r="B7" s="47" t="s">
        <v>208</v>
      </c>
    </row>
    <row r="8" spans="1:2" ht="13" x14ac:dyDescent="0.3">
      <c r="A8" s="10"/>
      <c r="B8" s="3"/>
    </row>
    <row r="9" spans="1:2" ht="13" x14ac:dyDescent="0.3">
      <c r="A9" s="21" t="s">
        <v>125</v>
      </c>
      <c r="B9" s="20"/>
    </row>
    <row r="10" spans="1:2" ht="12.75" customHeight="1" x14ac:dyDescent="0.25">
      <c r="A10" s="71" t="s">
        <v>197</v>
      </c>
      <c r="B10" s="71"/>
    </row>
    <row r="11" spans="1:2" x14ac:dyDescent="0.25">
      <c r="A11" s="71" t="s">
        <v>198</v>
      </c>
      <c r="B11" s="71"/>
    </row>
    <row r="12" spans="1:2" x14ac:dyDescent="0.25">
      <c r="A12" s="10"/>
      <c r="B12" s="10"/>
    </row>
    <row r="13" spans="1:2" ht="70" customHeight="1" x14ac:dyDescent="0.25">
      <c r="A13" s="24" t="s">
        <v>268</v>
      </c>
      <c r="B13" s="33" t="s">
        <v>29</v>
      </c>
    </row>
    <row r="14" spans="1:2" ht="70" customHeight="1" x14ac:dyDescent="0.25">
      <c r="A14" s="24" t="s">
        <v>266</v>
      </c>
      <c r="B14" s="33"/>
    </row>
    <row r="15" spans="1:2" ht="70" customHeight="1" x14ac:dyDescent="0.25">
      <c r="A15" s="24" t="s">
        <v>267</v>
      </c>
      <c r="B15" s="33"/>
    </row>
    <row r="16" spans="1:2" ht="70" customHeight="1" x14ac:dyDescent="0.25">
      <c r="A16" s="18" t="s">
        <v>36</v>
      </c>
      <c r="B16" s="34" t="s">
        <v>29</v>
      </c>
    </row>
    <row r="17" spans="1:2" ht="70" customHeight="1" x14ac:dyDescent="0.25">
      <c r="A17" s="18" t="s">
        <v>28</v>
      </c>
      <c r="B17" s="34" t="s">
        <v>29</v>
      </c>
    </row>
    <row r="18" spans="1:2" s="6" customFormat="1" ht="70" customHeight="1" x14ac:dyDescent="0.25">
      <c r="A18" s="18" t="s">
        <v>35</v>
      </c>
      <c r="B18" s="34" t="s">
        <v>29</v>
      </c>
    </row>
    <row r="19" spans="1:2" s="6" customFormat="1" ht="70" customHeight="1" x14ac:dyDescent="0.25">
      <c r="A19" s="18" t="s">
        <v>40</v>
      </c>
      <c r="B19" s="34" t="s">
        <v>29</v>
      </c>
    </row>
    <row r="20" spans="1:2" s="6" customFormat="1" ht="70" customHeight="1" x14ac:dyDescent="0.25">
      <c r="A20" s="18" t="s">
        <v>23</v>
      </c>
      <c r="B20" s="34" t="s">
        <v>29</v>
      </c>
    </row>
    <row r="21" spans="1:2" s="6" customFormat="1" ht="70" customHeight="1" x14ac:dyDescent="0.25">
      <c r="A21" s="18" t="s">
        <v>23</v>
      </c>
      <c r="B21" s="34" t="s">
        <v>29</v>
      </c>
    </row>
    <row r="22" spans="1:2" s="6" customFormat="1" x14ac:dyDescent="0.25">
      <c r="A22" s="10"/>
      <c r="B22" s="13"/>
    </row>
    <row r="23" spans="1:2" s="6" customFormat="1" x14ac:dyDescent="0.25">
      <c r="A23" s="27" t="s">
        <v>50</v>
      </c>
      <c r="B23" s="9"/>
    </row>
    <row r="24" spans="1:2" s="6" customFormat="1" x14ac:dyDescent="0.25">
      <c r="A24" s="46" t="s">
        <v>200</v>
      </c>
      <c r="B24" s="9"/>
    </row>
    <row r="25" spans="1:2" s="6" customFormat="1" x14ac:dyDescent="0.25">
      <c r="A25" s="112" t="s">
        <v>199</v>
      </c>
      <c r="B25" s="9"/>
    </row>
  </sheetData>
  <pageMargins left="0.75" right="0.75" top="1" bottom="1" header="0.5" footer="0.5"/>
  <pageSetup scale="95" fitToHeight="0" orientation="portrait" r:id="rId1"/>
  <headerFooter alignWithMargins="0">
    <oddHeader>&amp;L&amp;"Times New Roman,Italic"CC-GRTE001-27&amp;C&amp;"Times New Roman,Italic" PROPOSAL PACKAGE FORMS&amp;R&amp;"Times New Roman,Italic"APPENDIX B</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80"/>
  <sheetViews>
    <sheetView showGridLines="0" topLeftCell="A12" zoomScale="80" zoomScaleNormal="80" workbookViewId="0">
      <selection activeCell="M4" sqref="M4"/>
    </sheetView>
  </sheetViews>
  <sheetFormatPr defaultColWidth="8.81640625" defaultRowHeight="12.5" x14ac:dyDescent="0.25"/>
  <cols>
    <col min="1" max="1" width="23.54296875" style="87" customWidth="1"/>
    <col min="2" max="2" width="48.453125" style="87" bestFit="1" customWidth="1"/>
    <col min="3" max="3" width="1.81640625" style="113" customWidth="1"/>
    <col min="4" max="4" width="13.1796875" style="87" customWidth="1"/>
    <col min="5" max="5" width="30.453125" style="87" customWidth="1"/>
    <col min="6" max="16384" width="8.81640625" style="87"/>
  </cols>
  <sheetData>
    <row r="1" spans="1:6" s="38" customFormat="1" ht="13" x14ac:dyDescent="0.3">
      <c r="A1" s="26" t="s">
        <v>45</v>
      </c>
      <c r="C1" s="113"/>
    </row>
    <row r="2" spans="1:6" s="38" customFormat="1" ht="13" x14ac:dyDescent="0.3">
      <c r="A2" s="26"/>
      <c r="C2" s="113"/>
    </row>
    <row r="3" spans="1:6" x14ac:dyDescent="0.25">
      <c r="A3" s="114" t="s">
        <v>33</v>
      </c>
      <c r="B3" s="38"/>
      <c r="D3" s="38"/>
      <c r="E3" s="38"/>
    </row>
    <row r="4" spans="1:6" x14ac:dyDescent="0.25">
      <c r="A4" s="38"/>
      <c r="B4" s="38"/>
      <c r="D4" s="38"/>
      <c r="E4" s="38"/>
    </row>
    <row r="5" spans="1:6" ht="13" x14ac:dyDescent="0.3">
      <c r="A5" s="14" t="s">
        <v>146</v>
      </c>
      <c r="B5" s="114"/>
      <c r="D5" s="38"/>
      <c r="E5" s="38"/>
    </row>
    <row r="6" spans="1:6" x14ac:dyDescent="0.25">
      <c r="A6" s="38"/>
      <c r="B6" s="38"/>
      <c r="D6" s="38"/>
      <c r="E6" s="38"/>
    </row>
    <row r="7" spans="1:6" ht="13" x14ac:dyDescent="0.3">
      <c r="A7" s="14" t="s">
        <v>18</v>
      </c>
      <c r="B7" s="47" t="s">
        <v>208</v>
      </c>
      <c r="D7" s="38"/>
      <c r="E7" s="38"/>
    </row>
    <row r="8" spans="1:6" x14ac:dyDescent="0.25">
      <c r="A8" s="38"/>
      <c r="B8" s="38"/>
      <c r="D8" s="38"/>
      <c r="E8" s="38"/>
    </row>
    <row r="9" spans="1:6" ht="13" x14ac:dyDescent="0.3">
      <c r="A9" s="21" t="s">
        <v>44</v>
      </c>
      <c r="B9" s="20"/>
      <c r="C9" s="20"/>
      <c r="D9" s="20"/>
      <c r="E9" s="20"/>
      <c r="F9"/>
    </row>
    <row r="10" spans="1:6" ht="13" x14ac:dyDescent="0.3">
      <c r="A10" s="4" t="s">
        <v>42</v>
      </c>
      <c r="B10" s="38"/>
      <c r="D10" s="38"/>
      <c r="E10" s="38"/>
      <c r="F10"/>
    </row>
    <row r="11" spans="1:6" x14ac:dyDescent="0.25">
      <c r="A11" s="38" t="s">
        <v>151</v>
      </c>
      <c r="B11" s="38"/>
      <c r="D11" s="38"/>
      <c r="E11" s="38"/>
      <c r="F11"/>
    </row>
    <row r="12" spans="1:6" x14ac:dyDescent="0.25">
      <c r="A12" s="38" t="s">
        <v>152</v>
      </c>
      <c r="B12" s="38"/>
      <c r="D12" s="38"/>
      <c r="E12" s="38"/>
      <c r="F12"/>
    </row>
    <row r="13" spans="1:6" x14ac:dyDescent="0.25">
      <c r="A13" s="38"/>
      <c r="B13" s="38"/>
      <c r="D13" s="38"/>
      <c r="E13" s="38"/>
      <c r="F13"/>
    </row>
    <row r="14" spans="1:6" x14ac:dyDescent="0.25">
      <c r="A14" s="38"/>
      <c r="B14" s="22" t="s">
        <v>127</v>
      </c>
      <c r="C14" s="119"/>
      <c r="D14" s="120"/>
      <c r="E14" s="38"/>
      <c r="F14"/>
    </row>
    <row r="15" spans="1:6" x14ac:dyDescent="0.25">
      <c r="A15" s="38"/>
      <c r="B15" s="22" t="s">
        <v>36</v>
      </c>
      <c r="C15" s="119"/>
      <c r="D15" s="120"/>
      <c r="E15" s="38"/>
      <c r="F15"/>
    </row>
    <row r="16" spans="1:6" x14ac:dyDescent="0.25">
      <c r="A16" s="38"/>
      <c r="B16" s="22" t="s">
        <v>66</v>
      </c>
      <c r="C16" s="119"/>
      <c r="D16" s="120"/>
      <c r="E16" s="38"/>
      <c r="F16"/>
    </row>
    <row r="17" spans="1:6" x14ac:dyDescent="0.25">
      <c r="A17" s="38"/>
      <c r="B17" s="22" t="s">
        <v>35</v>
      </c>
      <c r="C17" s="119"/>
      <c r="D17" s="120"/>
      <c r="E17" s="38"/>
      <c r="F17"/>
    </row>
    <row r="18" spans="1:6" x14ac:dyDescent="0.25">
      <c r="A18" s="38"/>
      <c r="B18" s="22" t="s">
        <v>23</v>
      </c>
      <c r="C18" s="119"/>
      <c r="D18" s="120"/>
      <c r="E18" s="38"/>
      <c r="F18"/>
    </row>
    <row r="19" spans="1:6" x14ac:dyDescent="0.25">
      <c r="A19" s="38"/>
      <c r="B19" s="38"/>
      <c r="D19" s="121"/>
      <c r="E19" s="38"/>
      <c r="F19"/>
    </row>
    <row r="20" spans="1:6" ht="13" x14ac:dyDescent="0.3">
      <c r="A20" s="38"/>
      <c r="B20" s="122"/>
      <c r="C20" s="123" t="s">
        <v>38</v>
      </c>
      <c r="D20" s="120">
        <f>SUM(D14:D18)</f>
        <v>0</v>
      </c>
      <c r="E20" s="38"/>
      <c r="F20"/>
    </row>
    <row r="21" spans="1:6" ht="13" x14ac:dyDescent="0.3">
      <c r="A21" s="4"/>
      <c r="B21" s="38"/>
      <c r="D21" s="38"/>
      <c r="E21" s="38"/>
      <c r="F21"/>
    </row>
    <row r="22" spans="1:6" ht="13" x14ac:dyDescent="0.3">
      <c r="A22" s="4" t="s">
        <v>43</v>
      </c>
      <c r="B22" s="38"/>
      <c r="D22" s="38"/>
      <c r="E22" s="38"/>
      <c r="F22"/>
    </row>
    <row r="23" spans="1:6" x14ac:dyDescent="0.25">
      <c r="A23" s="38" t="s">
        <v>153</v>
      </c>
      <c r="B23" s="38"/>
      <c r="D23" s="38"/>
      <c r="E23" s="38"/>
      <c r="F23"/>
    </row>
    <row r="24" spans="1:6" x14ac:dyDescent="0.25">
      <c r="A24" s="38"/>
      <c r="B24" s="38"/>
      <c r="D24" s="38"/>
      <c r="E24" s="38"/>
      <c r="F24"/>
    </row>
    <row r="25" spans="1:6" x14ac:dyDescent="0.25">
      <c r="A25" s="38"/>
      <c r="B25" s="124" t="s">
        <v>127</v>
      </c>
      <c r="C25" s="125"/>
      <c r="D25" s="120"/>
      <c r="E25"/>
      <c r="F25"/>
    </row>
    <row r="26" spans="1:6" x14ac:dyDescent="0.25">
      <c r="A26" s="38"/>
      <c r="B26" s="22" t="s">
        <v>36</v>
      </c>
      <c r="C26" s="119"/>
      <c r="D26" s="120"/>
      <c r="E26" s="38"/>
      <c r="F26"/>
    </row>
    <row r="27" spans="1:6" x14ac:dyDescent="0.25">
      <c r="A27" s="38"/>
      <c r="B27" s="22" t="s">
        <v>212</v>
      </c>
      <c r="C27" s="119"/>
      <c r="D27" s="120"/>
      <c r="E27" s="38"/>
      <c r="F27"/>
    </row>
    <row r="28" spans="1:6" x14ac:dyDescent="0.25">
      <c r="A28" s="38"/>
      <c r="B28" s="22" t="s">
        <v>35</v>
      </c>
      <c r="C28" s="119"/>
      <c r="D28" s="120"/>
      <c r="E28" s="38"/>
      <c r="F28"/>
    </row>
    <row r="29" spans="1:6" x14ac:dyDescent="0.25">
      <c r="A29" s="38"/>
      <c r="B29" s="22" t="s">
        <v>39</v>
      </c>
      <c r="C29" s="119"/>
      <c r="D29" s="120"/>
      <c r="E29" s="38"/>
      <c r="F29"/>
    </row>
    <row r="30" spans="1:6" x14ac:dyDescent="0.25">
      <c r="A30" s="38"/>
      <c r="B30" s="22" t="s">
        <v>40</v>
      </c>
      <c r="C30" s="119"/>
      <c r="D30" s="120"/>
      <c r="E30" s="38"/>
      <c r="F30"/>
    </row>
    <row r="31" spans="1:6" x14ac:dyDescent="0.25">
      <c r="A31" s="38"/>
      <c r="B31" s="22" t="s">
        <v>23</v>
      </c>
      <c r="C31" s="119"/>
      <c r="D31" s="120"/>
      <c r="E31" s="38"/>
      <c r="F31"/>
    </row>
    <row r="32" spans="1:6" x14ac:dyDescent="0.25">
      <c r="A32" s="38"/>
      <c r="B32" s="122"/>
      <c r="C32" s="119"/>
      <c r="D32" s="121"/>
      <c r="E32" s="38"/>
      <c r="F32"/>
    </row>
    <row r="33" spans="1:6" ht="13" x14ac:dyDescent="0.3">
      <c r="A33" s="38"/>
      <c r="B33" s="122"/>
      <c r="C33" s="123" t="s">
        <v>38</v>
      </c>
      <c r="D33" s="120">
        <f>SUM(D25:D31)</f>
        <v>0</v>
      </c>
      <c r="E33" s="38"/>
      <c r="F33"/>
    </row>
    <row r="34" spans="1:6" x14ac:dyDescent="0.25">
      <c r="A34" s="38"/>
      <c r="B34" s="38"/>
      <c r="D34" s="38"/>
      <c r="E34" s="38"/>
      <c r="F34"/>
    </row>
    <row r="35" spans="1:6" ht="13" x14ac:dyDescent="0.3">
      <c r="A35" s="38"/>
      <c r="C35" s="123"/>
      <c r="D35" s="14" t="s">
        <v>37</v>
      </c>
      <c r="E35" s="126">
        <f>D20+D33</f>
        <v>0</v>
      </c>
      <c r="F35"/>
    </row>
    <row r="36" spans="1:6" x14ac:dyDescent="0.25">
      <c r="A36" s="38"/>
      <c r="B36" s="38"/>
      <c r="D36" s="38"/>
      <c r="E36" s="38"/>
      <c r="F36"/>
    </row>
    <row r="37" spans="1:6" ht="13" x14ac:dyDescent="0.3">
      <c r="A37" s="21" t="s">
        <v>9</v>
      </c>
      <c r="B37" s="20"/>
      <c r="C37" s="20"/>
      <c r="D37" s="20"/>
      <c r="E37" s="20"/>
      <c r="F37"/>
    </row>
    <row r="38" spans="1:6" x14ac:dyDescent="0.25">
      <c r="A38" s="38"/>
      <c r="B38" s="38"/>
      <c r="D38" s="38"/>
      <c r="E38" s="38"/>
      <c r="F38"/>
    </row>
    <row r="39" spans="1:6" x14ac:dyDescent="0.25">
      <c r="A39" s="38"/>
      <c r="B39" s="22" t="s">
        <v>264</v>
      </c>
      <c r="D39" s="120"/>
      <c r="E39" s="38"/>
      <c r="F39"/>
    </row>
    <row r="40" spans="1:6" x14ac:dyDescent="0.25">
      <c r="A40" s="38"/>
      <c r="B40" s="22" t="s">
        <v>283</v>
      </c>
      <c r="D40" s="120"/>
      <c r="E40" s="38"/>
      <c r="F40"/>
    </row>
    <row r="41" spans="1:6" x14ac:dyDescent="0.25">
      <c r="A41" s="38"/>
      <c r="B41" s="22" t="s">
        <v>213</v>
      </c>
      <c r="D41" s="120"/>
      <c r="E41" s="38"/>
      <c r="F41"/>
    </row>
    <row r="42" spans="1:6" x14ac:dyDescent="0.25">
      <c r="A42" s="38"/>
      <c r="B42" s="22" t="s">
        <v>23</v>
      </c>
      <c r="C42" s="119"/>
      <c r="D42" s="120"/>
      <c r="E42" s="38"/>
      <c r="F42"/>
    </row>
    <row r="43" spans="1:6" x14ac:dyDescent="0.25">
      <c r="A43" s="38"/>
      <c r="B43" s="122"/>
      <c r="C43" s="119"/>
      <c r="D43" s="122"/>
      <c r="E43" s="38"/>
      <c r="F43"/>
    </row>
    <row r="44" spans="1:6" ht="13" x14ac:dyDescent="0.3">
      <c r="A44" s="38"/>
      <c r="B44" s="38"/>
      <c r="C44" s="123"/>
      <c r="D44" s="14" t="s">
        <v>37</v>
      </c>
      <c r="E44" s="127">
        <f>SUM(D39:D42)</f>
        <v>0</v>
      </c>
      <c r="F44"/>
    </row>
    <row r="45" spans="1:6" s="38" customFormat="1" x14ac:dyDescent="0.25">
      <c r="C45" s="113"/>
      <c r="E45" s="128"/>
      <c r="F45"/>
    </row>
    <row r="46" spans="1:6" s="117" customFormat="1" ht="12.75" customHeight="1" x14ac:dyDescent="0.3">
      <c r="A46" s="26"/>
      <c r="B46" s="26"/>
      <c r="C46" s="129"/>
      <c r="D46" s="41" t="s">
        <v>41</v>
      </c>
      <c r="E46" s="127">
        <f>+E44+E35</f>
        <v>0</v>
      </c>
      <c r="F46"/>
    </row>
    <row r="47" spans="1:6" s="117" customFormat="1" ht="12.75" customHeight="1" x14ac:dyDescent="0.25">
      <c r="A47" s="52"/>
      <c r="B47" s="116"/>
      <c r="C47" s="116"/>
      <c r="D47" s="116"/>
      <c r="E47" s="116"/>
    </row>
    <row r="48" spans="1:6" s="117" customFormat="1" ht="12.75" customHeight="1" x14ac:dyDescent="0.25">
      <c r="A48" s="52"/>
      <c r="B48" s="116"/>
      <c r="C48" s="116"/>
      <c r="D48" s="116"/>
      <c r="E48" s="116"/>
    </row>
    <row r="49" spans="1:7" s="117" customFormat="1" ht="12.75" customHeight="1" x14ac:dyDescent="0.25">
      <c r="A49" s="52"/>
      <c r="B49" s="116"/>
      <c r="C49" s="116"/>
      <c r="D49" s="116"/>
      <c r="E49" s="116"/>
    </row>
    <row r="50" spans="1:7" s="117" customFormat="1" ht="12.75" customHeight="1" x14ac:dyDescent="0.25">
      <c r="A50" s="52"/>
      <c r="B50" s="116"/>
      <c r="C50" s="116"/>
      <c r="D50" s="116"/>
      <c r="E50" s="116"/>
    </row>
    <row r="51" spans="1:7" s="117" customFormat="1" ht="12.75" customHeight="1" x14ac:dyDescent="0.25">
      <c r="A51" s="73" t="s">
        <v>50</v>
      </c>
      <c r="B51" s="130"/>
      <c r="C51" s="131"/>
      <c r="D51" s="130"/>
    </row>
    <row r="52" spans="1:7" s="117" customFormat="1" ht="12.75" customHeight="1" x14ac:dyDescent="0.25">
      <c r="A52" s="40" t="s">
        <v>154</v>
      </c>
      <c r="B52" s="132"/>
      <c r="C52" s="132"/>
      <c r="D52" s="132"/>
      <c r="E52" s="132"/>
    </row>
    <row r="53" spans="1:7" s="117" customFormat="1" ht="12.75" customHeight="1" x14ac:dyDescent="0.25">
      <c r="A53" s="40" t="s">
        <v>155</v>
      </c>
      <c r="B53" s="132"/>
      <c r="C53" s="132"/>
      <c r="D53" s="132"/>
      <c r="E53" s="132"/>
    </row>
    <row r="54" spans="1:7" s="117" customFormat="1" ht="12.75" customHeight="1" x14ac:dyDescent="0.25">
      <c r="A54" s="52"/>
      <c r="B54" s="116"/>
      <c r="C54" s="116"/>
      <c r="D54" s="116"/>
      <c r="E54" s="116"/>
    </row>
    <row r="55" spans="1:7" s="117" customFormat="1" ht="12.75" customHeight="1" x14ac:dyDescent="0.25">
      <c r="A55" s="52" t="s">
        <v>61</v>
      </c>
      <c r="B55" s="116"/>
      <c r="C55" s="116"/>
      <c r="D55" s="116"/>
      <c r="E55" s="116"/>
    </row>
    <row r="56" spans="1:7" s="117" customFormat="1" ht="12.75" customHeight="1" x14ac:dyDescent="0.25">
      <c r="A56" s="52"/>
      <c r="B56" s="116"/>
      <c r="C56" s="116"/>
      <c r="D56" s="116"/>
      <c r="E56" s="116"/>
    </row>
    <row r="57" spans="1:7" s="117" customFormat="1" ht="12.75" customHeight="1" x14ac:dyDescent="0.25">
      <c r="A57" s="52" t="s">
        <v>156</v>
      </c>
      <c r="B57" s="116"/>
      <c r="C57" s="116"/>
      <c r="D57" s="116"/>
      <c r="E57" s="116"/>
    </row>
    <row r="58" spans="1:7" s="117" customFormat="1" ht="12.75" customHeight="1" x14ac:dyDescent="0.25">
      <c r="A58" s="52" t="s">
        <v>157</v>
      </c>
      <c r="B58" s="116"/>
      <c r="C58" s="116"/>
      <c r="D58" s="116"/>
      <c r="E58" s="116"/>
    </row>
    <row r="59" spans="1:7" s="117" customFormat="1" ht="12.75" customHeight="1" x14ac:dyDescent="0.25">
      <c r="A59" s="52"/>
      <c r="B59" s="116"/>
      <c r="C59" s="116"/>
      <c r="D59" s="116"/>
      <c r="E59" s="116"/>
    </row>
    <row r="60" spans="1:7" s="117" customFormat="1" ht="12.75" customHeight="1" x14ac:dyDescent="0.25">
      <c r="A60" s="186" t="s">
        <v>209</v>
      </c>
      <c r="B60" s="187"/>
      <c r="C60" s="187"/>
      <c r="D60" s="187"/>
      <c r="E60" s="187"/>
      <c r="F60" s="112"/>
      <c r="G60" s="112"/>
    </row>
    <row r="61" spans="1:7" s="117" customFormat="1" ht="12.75" customHeight="1" x14ac:dyDescent="0.25">
      <c r="A61" s="186" t="s">
        <v>211</v>
      </c>
      <c r="B61" s="187"/>
      <c r="C61" s="187"/>
      <c r="D61" s="187"/>
      <c r="E61" s="187"/>
      <c r="F61" s="112"/>
      <c r="G61" s="112"/>
    </row>
    <row r="62" spans="1:7" s="117" customFormat="1" ht="12.75" customHeight="1" x14ac:dyDescent="0.25">
      <c r="A62" s="188" t="s">
        <v>210</v>
      </c>
      <c r="B62" s="187"/>
      <c r="C62" s="187"/>
      <c r="D62" s="187"/>
      <c r="E62" s="187"/>
      <c r="F62" s="112"/>
      <c r="G62" s="112"/>
    </row>
    <row r="63" spans="1:7" s="117" customFormat="1" ht="12.75" customHeight="1" x14ac:dyDescent="0.25">
      <c r="A63" s="52"/>
      <c r="B63" s="116"/>
      <c r="C63" s="116"/>
      <c r="D63" s="116"/>
      <c r="E63" s="116"/>
    </row>
    <row r="64" spans="1:7" s="117" customFormat="1" ht="12.75" customHeight="1" x14ac:dyDescent="0.25">
      <c r="A64" s="52" t="s">
        <v>158</v>
      </c>
      <c r="B64" s="116"/>
      <c r="C64" s="116"/>
      <c r="D64" s="116"/>
      <c r="E64" s="116"/>
    </row>
    <row r="65" spans="1:5" s="117" customFormat="1" ht="12.75" customHeight="1" x14ac:dyDescent="0.25">
      <c r="A65" s="52" t="s">
        <v>159</v>
      </c>
      <c r="B65" s="116"/>
      <c r="C65" s="116"/>
      <c r="D65" s="116"/>
      <c r="E65" s="116"/>
    </row>
    <row r="66" spans="1:5" s="117" customFormat="1" ht="12.75" customHeight="1" x14ac:dyDescent="0.25">
      <c r="A66" s="52"/>
      <c r="B66" s="116"/>
      <c r="C66" s="116"/>
      <c r="D66" s="116"/>
      <c r="E66" s="116"/>
    </row>
    <row r="67" spans="1:5" s="117" customFormat="1" ht="12.75" customHeight="1" x14ac:dyDescent="0.25">
      <c r="A67" s="52" t="s">
        <v>62</v>
      </c>
      <c r="B67" s="116"/>
      <c r="C67" s="116"/>
      <c r="D67" s="116"/>
      <c r="E67" s="116"/>
    </row>
    <row r="68" spans="1:5" s="117" customFormat="1" ht="12.75" customHeight="1" x14ac:dyDescent="0.25">
      <c r="A68" s="52"/>
      <c r="B68" s="116"/>
      <c r="C68" s="116"/>
      <c r="D68" s="116"/>
      <c r="E68" s="116"/>
    </row>
    <row r="69" spans="1:5" s="117" customFormat="1" ht="12.75" customHeight="1" x14ac:dyDescent="0.25">
      <c r="A69" s="52" t="s">
        <v>160</v>
      </c>
      <c r="B69" s="116"/>
      <c r="C69" s="116"/>
      <c r="D69" s="116"/>
      <c r="E69" s="116"/>
    </row>
    <row r="70" spans="1:5" x14ac:dyDescent="0.25">
      <c r="A70" s="112" t="s">
        <v>161</v>
      </c>
      <c r="B70" s="112"/>
      <c r="C70" s="115"/>
      <c r="D70" s="112"/>
      <c r="E70" s="112"/>
    </row>
    <row r="71" spans="1:5" x14ac:dyDescent="0.25">
      <c r="A71" s="112"/>
      <c r="B71" s="112"/>
      <c r="C71" s="115"/>
      <c r="D71" s="112"/>
      <c r="E71" s="112"/>
    </row>
    <row r="72" spans="1:5" x14ac:dyDescent="0.25">
      <c r="A72" s="118" t="s">
        <v>51</v>
      </c>
      <c r="B72" s="112"/>
      <c r="C72" s="115"/>
      <c r="D72" s="112"/>
      <c r="E72" s="112"/>
    </row>
    <row r="73" spans="1:5" ht="13" x14ac:dyDescent="0.25">
      <c r="A73" s="39" t="s">
        <v>52</v>
      </c>
      <c r="B73" s="39"/>
      <c r="C73" s="39"/>
      <c r="D73" s="39"/>
      <c r="E73" s="39"/>
    </row>
    <row r="74" spans="1:5" ht="12.75" customHeight="1" x14ac:dyDescent="0.25">
      <c r="A74" s="52" t="s">
        <v>162</v>
      </c>
      <c r="B74" s="116"/>
      <c r="C74" s="116"/>
      <c r="D74" s="116"/>
      <c r="E74" s="116"/>
    </row>
    <row r="75" spans="1:5" ht="12.75" customHeight="1" x14ac:dyDescent="0.25">
      <c r="A75" s="52" t="s">
        <v>163</v>
      </c>
      <c r="B75" s="116"/>
      <c r="C75" s="116"/>
      <c r="D75" s="116"/>
      <c r="E75" s="116"/>
    </row>
    <row r="76" spans="1:5" ht="12.75" customHeight="1" x14ac:dyDescent="0.25">
      <c r="A76" s="52"/>
      <c r="B76" s="116"/>
      <c r="C76" s="116"/>
      <c r="D76" s="116"/>
      <c r="E76" s="116"/>
    </row>
    <row r="77" spans="1:5" ht="13" x14ac:dyDescent="0.25">
      <c r="A77" s="32" t="s">
        <v>40</v>
      </c>
      <c r="B77" s="112"/>
      <c r="C77" s="115"/>
      <c r="D77" s="112"/>
      <c r="E77" s="112"/>
    </row>
    <row r="78" spans="1:5" x14ac:dyDescent="0.25">
      <c r="A78" s="52" t="s">
        <v>164</v>
      </c>
      <c r="B78" s="112"/>
      <c r="C78" s="115"/>
      <c r="D78" s="112"/>
      <c r="E78" s="112"/>
    </row>
    <row r="79" spans="1:5" x14ac:dyDescent="0.25">
      <c r="A79" s="52" t="s">
        <v>165</v>
      </c>
      <c r="B79" s="112"/>
      <c r="C79" s="115"/>
      <c r="D79" s="112"/>
      <c r="E79" s="112"/>
    </row>
    <row r="80" spans="1:5" x14ac:dyDescent="0.25">
      <c r="A80" s="112"/>
      <c r="B80" s="112"/>
      <c r="C80" s="115"/>
      <c r="D80" s="112"/>
      <c r="E80" s="112"/>
    </row>
  </sheetData>
  <phoneticPr fontId="8" type="noConversion"/>
  <pageMargins left="0.75" right="0.75" top="1" bottom="0.75" header="0.5" footer="0.5"/>
  <pageSetup scale="77" fitToHeight="0" orientation="portrait" r:id="rId1"/>
  <headerFooter alignWithMargins="0">
    <oddHeader>&amp;L&amp;"Times New Roman,Italic"CC-GRTE001-27&amp;C&amp;"Times New Roman,Italic"PROPOSAL PACKAGE FORMS&amp;"Times New Roman,Bold"
&amp;R&amp;"Times New Roman,Italic"APPENDIX B</oddHeader>
    <evenHeader>&amp;L&amp;"Times New Roman,Regular"&amp;8NPS Form 10-359A (Rev. 08/2016)
National Park Service&amp;R&amp;"Times New Roman,Regular"&amp;8OMB Control No. 1024-0029
Expiration Date ##/##/####</evenHeader>
  </headerFooter>
  <rowBreaks count="1" manualBreakCount="1">
    <brk id="4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39"/>
  <sheetViews>
    <sheetView zoomScale="80" zoomScaleNormal="80" workbookViewId="0">
      <selection activeCell="M4" sqref="M4"/>
    </sheetView>
  </sheetViews>
  <sheetFormatPr defaultColWidth="9.1796875" defaultRowHeight="12.5" x14ac:dyDescent="0.25"/>
  <cols>
    <col min="1" max="1" width="48" style="7" customWidth="1"/>
    <col min="2" max="2" width="53.1796875" style="7" customWidth="1"/>
    <col min="3" max="16384" width="9.1796875" style="7"/>
  </cols>
  <sheetData>
    <row r="1" spans="1:2" ht="15.5" x14ac:dyDescent="0.35">
      <c r="A1" s="29" t="s">
        <v>46</v>
      </c>
      <c r="B1" s="10"/>
    </row>
    <row r="2" spans="1:2" ht="15.5" x14ac:dyDescent="0.35">
      <c r="A2" s="29"/>
      <c r="B2" s="10"/>
    </row>
    <row r="3" spans="1:2" x14ac:dyDescent="0.25">
      <c r="A3" s="11" t="s">
        <v>33</v>
      </c>
      <c r="B3" s="10"/>
    </row>
    <row r="4" spans="1:2" x14ac:dyDescent="0.25">
      <c r="A4" s="10"/>
      <c r="B4" s="10"/>
    </row>
    <row r="5" spans="1:2" ht="13" x14ac:dyDescent="0.3">
      <c r="A5" s="14" t="s">
        <v>146</v>
      </c>
      <c r="B5" s="11"/>
    </row>
    <row r="6" spans="1:2" x14ac:dyDescent="0.25">
      <c r="A6" s="10"/>
      <c r="B6" s="10"/>
    </row>
    <row r="7" spans="1:2" ht="13" x14ac:dyDescent="0.3">
      <c r="A7" s="14" t="s">
        <v>18</v>
      </c>
      <c r="B7" s="47" t="s">
        <v>208</v>
      </c>
    </row>
    <row r="8" spans="1:2" ht="13" x14ac:dyDescent="0.3">
      <c r="A8" s="10"/>
      <c r="B8" s="3"/>
    </row>
    <row r="9" spans="1:2" ht="13" x14ac:dyDescent="0.3">
      <c r="A9" s="21" t="s">
        <v>44</v>
      </c>
      <c r="B9" s="20"/>
    </row>
    <row r="10" spans="1:2" ht="13" x14ac:dyDescent="0.3">
      <c r="A10" s="4" t="s">
        <v>42</v>
      </c>
      <c r="B10" s="10"/>
    </row>
    <row r="11" spans="1:2" x14ac:dyDescent="0.25">
      <c r="A11" s="38" t="s">
        <v>170</v>
      </c>
      <c r="B11" s="10"/>
    </row>
    <row r="12" spans="1:2" x14ac:dyDescent="0.25">
      <c r="A12" s="38" t="s">
        <v>168</v>
      </c>
      <c r="B12" s="10"/>
    </row>
    <row r="13" spans="1:2" x14ac:dyDescent="0.25">
      <c r="A13" s="10"/>
      <c r="B13" s="10"/>
    </row>
    <row r="14" spans="1:2" ht="70" customHeight="1" x14ac:dyDescent="0.25">
      <c r="A14" s="24" t="s">
        <v>127</v>
      </c>
      <c r="B14" s="42" t="s">
        <v>29</v>
      </c>
    </row>
    <row r="15" spans="1:2" ht="70" customHeight="1" x14ac:dyDescent="0.25">
      <c r="A15" s="18" t="s">
        <v>36</v>
      </c>
      <c r="B15" s="43" t="s">
        <v>29</v>
      </c>
    </row>
    <row r="16" spans="1:2" ht="70" customHeight="1" x14ac:dyDescent="0.25">
      <c r="A16" s="18" t="s">
        <v>28</v>
      </c>
      <c r="B16" s="43" t="s">
        <v>29</v>
      </c>
    </row>
    <row r="17" spans="1:2" ht="70" customHeight="1" x14ac:dyDescent="0.25">
      <c r="A17" s="18" t="s">
        <v>35</v>
      </c>
      <c r="B17" s="43" t="s">
        <v>29</v>
      </c>
    </row>
    <row r="18" spans="1:2" ht="70" customHeight="1" x14ac:dyDescent="0.25">
      <c r="A18" s="18" t="s">
        <v>23</v>
      </c>
      <c r="B18" s="43" t="s">
        <v>29</v>
      </c>
    </row>
    <row r="19" spans="1:2" ht="13" x14ac:dyDescent="0.3">
      <c r="A19" s="4"/>
      <c r="B19" s="10"/>
    </row>
    <row r="20" spans="1:2" ht="13" x14ac:dyDescent="0.3">
      <c r="A20" s="4" t="s">
        <v>43</v>
      </c>
      <c r="B20" s="10"/>
    </row>
    <row r="21" spans="1:2" x14ac:dyDescent="0.25">
      <c r="A21" s="38" t="s">
        <v>169</v>
      </c>
      <c r="B21" s="10"/>
    </row>
    <row r="22" spans="1:2" x14ac:dyDescent="0.25">
      <c r="A22" s="10"/>
      <c r="B22" s="10"/>
    </row>
    <row r="23" spans="1:2" ht="70" customHeight="1" x14ac:dyDescent="0.25">
      <c r="A23" s="24" t="s">
        <v>127</v>
      </c>
      <c r="B23" s="42" t="s">
        <v>29</v>
      </c>
    </row>
    <row r="24" spans="1:2" ht="70" customHeight="1" x14ac:dyDescent="0.25">
      <c r="A24" s="18" t="s">
        <v>36</v>
      </c>
      <c r="B24" s="43" t="s">
        <v>29</v>
      </c>
    </row>
    <row r="25" spans="1:2" ht="70" customHeight="1" x14ac:dyDescent="0.25">
      <c r="A25" s="18" t="s">
        <v>212</v>
      </c>
      <c r="B25" s="43" t="s">
        <v>29</v>
      </c>
    </row>
    <row r="26" spans="1:2" ht="70" customHeight="1" x14ac:dyDescent="0.25">
      <c r="A26" s="18" t="s">
        <v>35</v>
      </c>
      <c r="B26" s="43" t="s">
        <v>29</v>
      </c>
    </row>
    <row r="27" spans="1:2" ht="70" customHeight="1" x14ac:dyDescent="0.25">
      <c r="A27" s="18" t="s">
        <v>39</v>
      </c>
      <c r="B27" s="43"/>
    </row>
    <row r="28" spans="1:2" ht="70" customHeight="1" x14ac:dyDescent="0.25">
      <c r="A28" s="18" t="s">
        <v>40</v>
      </c>
      <c r="B28" s="43"/>
    </row>
    <row r="29" spans="1:2" ht="70" customHeight="1" x14ac:dyDescent="0.25">
      <c r="A29" s="18" t="s">
        <v>23</v>
      </c>
      <c r="B29" s="43" t="s">
        <v>29</v>
      </c>
    </row>
    <row r="30" spans="1:2" ht="15.75" customHeight="1" x14ac:dyDescent="0.25">
      <c r="A30" s="10"/>
      <c r="B30" s="13"/>
    </row>
    <row r="31" spans="1:2" ht="13" x14ac:dyDescent="0.3">
      <c r="A31" s="21" t="s">
        <v>9</v>
      </c>
      <c r="B31" s="20"/>
    </row>
    <row r="32" spans="1:2" ht="59.25" customHeight="1" x14ac:dyDescent="0.25">
      <c r="A32" s="135" t="s">
        <v>220</v>
      </c>
      <c r="B32" s="43" t="s">
        <v>29</v>
      </c>
    </row>
    <row r="33" spans="1:2" ht="66" customHeight="1" x14ac:dyDescent="0.25">
      <c r="A33" s="135" t="s">
        <v>221</v>
      </c>
      <c r="B33" s="43" t="s">
        <v>29</v>
      </c>
    </row>
    <row r="34" spans="1:2" ht="70" customHeight="1" x14ac:dyDescent="0.25">
      <c r="A34" s="189" t="s">
        <v>213</v>
      </c>
      <c r="B34" s="43" t="s">
        <v>29</v>
      </c>
    </row>
    <row r="35" spans="1:2" ht="70" customHeight="1" x14ac:dyDescent="0.25">
      <c r="A35" s="18" t="s">
        <v>23</v>
      </c>
      <c r="B35" s="43" t="s">
        <v>29</v>
      </c>
    </row>
    <row r="36" spans="1:2" x14ac:dyDescent="0.25">
      <c r="A36" s="10"/>
      <c r="B36" s="13"/>
    </row>
    <row r="37" spans="1:2" x14ac:dyDescent="0.25">
      <c r="A37" s="27" t="s">
        <v>50</v>
      </c>
      <c r="B37" s="9"/>
    </row>
    <row r="38" spans="1:2" x14ac:dyDescent="0.25">
      <c r="A38" s="46" t="s">
        <v>166</v>
      </c>
      <c r="B38" s="9"/>
    </row>
    <row r="39" spans="1:2" x14ac:dyDescent="0.25">
      <c r="A39" s="9" t="s">
        <v>167</v>
      </c>
      <c r="B39" s="9"/>
    </row>
  </sheetData>
  <phoneticPr fontId="8" type="noConversion"/>
  <pageMargins left="0.75" right="0.75" top="1" bottom="1" header="0.5" footer="0.5"/>
  <pageSetup scale="90" fitToHeight="0" orientation="portrait" r:id="rId1"/>
  <headerFooter alignWithMargins="0">
    <oddHeader>&amp;L&amp;"Times New Roman,Italic"CC-GRTE001-27&amp;C&amp;"Times New Roman,Italic" PROPOSAL PACKAGE FORMS&amp;R&amp;"Times New Roman,Italic"APPENDIX B</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183"/>
  <sheetViews>
    <sheetView topLeftCell="A101" zoomScale="80" zoomScaleNormal="80" workbookViewId="0">
      <selection activeCell="B146" sqref="B146"/>
    </sheetView>
  </sheetViews>
  <sheetFormatPr defaultColWidth="9.1796875" defaultRowHeight="12.5" x14ac:dyDescent="0.25"/>
  <cols>
    <col min="1" max="1" width="44.1796875" style="7" customWidth="1"/>
    <col min="2" max="16" width="12.1796875" style="7" customWidth="1"/>
    <col min="17" max="16384" width="9.1796875" style="7"/>
  </cols>
  <sheetData>
    <row r="1" spans="1:16" ht="15.5" x14ac:dyDescent="0.35">
      <c r="A1" s="29" t="s">
        <v>48</v>
      </c>
      <c r="B1" s="10"/>
      <c r="C1" s="10"/>
      <c r="D1" s="10"/>
      <c r="E1" s="10"/>
      <c r="F1" s="10"/>
      <c r="G1" s="10"/>
      <c r="H1" s="10"/>
      <c r="I1" s="29"/>
      <c r="J1" s="6"/>
      <c r="K1" s="6"/>
      <c r="L1" s="6"/>
      <c r="M1" s="6"/>
      <c r="N1" s="6"/>
      <c r="O1" s="6"/>
    </row>
    <row r="2" spans="1:16" ht="15.5" x14ac:dyDescent="0.35">
      <c r="A2" s="29"/>
      <c r="B2" s="10"/>
      <c r="C2" s="10"/>
      <c r="D2" s="10"/>
      <c r="E2" s="10"/>
      <c r="F2" s="10"/>
      <c r="G2" s="10"/>
      <c r="H2" s="10"/>
      <c r="I2" s="10"/>
      <c r="J2" s="6"/>
      <c r="K2" s="6"/>
      <c r="L2" s="6"/>
      <c r="M2" s="6"/>
      <c r="N2" s="6"/>
      <c r="O2" s="6"/>
    </row>
    <row r="3" spans="1:16" x14ac:dyDescent="0.25">
      <c r="A3" s="11" t="s">
        <v>33</v>
      </c>
    </row>
    <row r="5" spans="1:16" ht="13" x14ac:dyDescent="0.3">
      <c r="A5" s="14" t="s">
        <v>146</v>
      </c>
      <c r="B5" s="11"/>
      <c r="C5" s="11"/>
      <c r="D5" s="11"/>
      <c r="E5" s="10"/>
      <c r="F5" s="10"/>
      <c r="G5" s="10"/>
      <c r="H5" s="10"/>
      <c r="I5" s="10"/>
    </row>
    <row r="6" spans="1:16" x14ac:dyDescent="0.25">
      <c r="A6" s="13"/>
      <c r="B6" s="10"/>
      <c r="C6" s="10"/>
      <c r="D6" s="10"/>
      <c r="E6" s="10"/>
      <c r="F6" s="10"/>
      <c r="G6" s="10"/>
      <c r="H6" s="10"/>
      <c r="I6" s="10"/>
    </row>
    <row r="7" spans="1:16" ht="13" x14ac:dyDescent="0.3">
      <c r="A7" s="14" t="s">
        <v>18</v>
      </c>
      <c r="B7" s="47" t="s">
        <v>208</v>
      </c>
      <c r="C7" s="11"/>
      <c r="D7" s="11"/>
      <c r="E7" s="10"/>
      <c r="F7" s="10"/>
      <c r="G7" s="10"/>
      <c r="H7" s="10"/>
      <c r="I7" s="10"/>
    </row>
    <row r="8" spans="1:16" ht="13" x14ac:dyDescent="0.3">
      <c r="A8" s="26"/>
    </row>
    <row r="9" spans="1:16" ht="13" x14ac:dyDescent="0.3">
      <c r="A9" s="21" t="s">
        <v>19</v>
      </c>
      <c r="B9" s="21"/>
      <c r="C9" s="21"/>
      <c r="D9" s="21"/>
      <c r="E9" s="21"/>
      <c r="F9" s="21"/>
      <c r="G9" s="21"/>
      <c r="H9" s="21"/>
      <c r="I9" s="21"/>
      <c r="J9" s="21"/>
      <c r="K9" s="21"/>
      <c r="L9" s="21"/>
      <c r="M9" s="21"/>
      <c r="N9" s="21"/>
      <c r="O9" s="21"/>
      <c r="P9" s="21"/>
    </row>
    <row r="10" spans="1:16" ht="13" x14ac:dyDescent="0.3">
      <c r="A10" s="59"/>
    </row>
    <row r="11" spans="1:16" ht="13" x14ac:dyDescent="0.3">
      <c r="A11" s="60"/>
      <c r="B11" s="5">
        <v>2027</v>
      </c>
      <c r="C11" s="5">
        <f t="shared" ref="C11:P11" si="0">B11+1</f>
        <v>2028</v>
      </c>
      <c r="D11" s="5">
        <f t="shared" si="0"/>
        <v>2029</v>
      </c>
      <c r="E11" s="5">
        <f t="shared" si="0"/>
        <v>2030</v>
      </c>
      <c r="F11" s="5">
        <f t="shared" si="0"/>
        <v>2031</v>
      </c>
      <c r="G11" s="5">
        <f t="shared" si="0"/>
        <v>2032</v>
      </c>
      <c r="H11" s="5">
        <f t="shared" si="0"/>
        <v>2033</v>
      </c>
      <c r="I11" s="5">
        <f t="shared" si="0"/>
        <v>2034</v>
      </c>
      <c r="J11" s="5">
        <f t="shared" si="0"/>
        <v>2035</v>
      </c>
      <c r="K11" s="5">
        <f t="shared" si="0"/>
        <v>2036</v>
      </c>
      <c r="L11" s="5">
        <f t="shared" si="0"/>
        <v>2037</v>
      </c>
      <c r="M11" s="5">
        <f t="shared" si="0"/>
        <v>2038</v>
      </c>
      <c r="N11" s="5">
        <f t="shared" si="0"/>
        <v>2039</v>
      </c>
      <c r="O11" s="5">
        <f t="shared" si="0"/>
        <v>2040</v>
      </c>
      <c r="P11" s="5">
        <f t="shared" si="0"/>
        <v>2041</v>
      </c>
    </row>
    <row r="12" spans="1:16" ht="13" x14ac:dyDescent="0.3">
      <c r="A12" s="59"/>
      <c r="B12" s="8"/>
      <c r="C12" s="8"/>
      <c r="D12" s="8"/>
      <c r="E12" s="8"/>
      <c r="F12" s="8"/>
      <c r="G12" s="8"/>
      <c r="H12" s="8"/>
      <c r="I12" s="8"/>
      <c r="J12" s="8"/>
      <c r="K12" s="8"/>
      <c r="L12" s="8"/>
      <c r="M12" s="8"/>
      <c r="N12" s="8"/>
      <c r="O12" s="8"/>
      <c r="P12" s="8"/>
    </row>
    <row r="13" spans="1:16" ht="13" x14ac:dyDescent="0.3">
      <c r="A13" s="26" t="s">
        <v>73</v>
      </c>
      <c r="B13" s="48"/>
      <c r="C13" s="48"/>
      <c r="D13" s="48"/>
      <c r="E13" s="48"/>
      <c r="F13" s="48"/>
      <c r="G13" s="48"/>
      <c r="H13" s="48"/>
      <c r="I13" s="48"/>
      <c r="J13" s="48"/>
      <c r="K13" s="48"/>
      <c r="L13" s="48"/>
      <c r="M13" s="48"/>
      <c r="N13" s="48"/>
      <c r="O13" s="48"/>
      <c r="P13" s="48"/>
    </row>
    <row r="14" spans="1:16" x14ac:dyDescent="0.25">
      <c r="A14" s="133" t="s">
        <v>76</v>
      </c>
      <c r="B14" s="49"/>
      <c r="C14" s="49"/>
      <c r="D14" s="49"/>
      <c r="E14" s="49"/>
      <c r="F14" s="49"/>
      <c r="G14" s="49"/>
      <c r="H14" s="49"/>
      <c r="I14" s="49"/>
      <c r="J14" s="49"/>
      <c r="K14" s="49"/>
      <c r="L14" s="49"/>
      <c r="M14" s="49"/>
      <c r="N14" s="49"/>
      <c r="O14" s="49"/>
      <c r="P14" s="49"/>
    </row>
    <row r="15" spans="1:16" x14ac:dyDescent="0.25">
      <c r="A15" s="133" t="s">
        <v>214</v>
      </c>
      <c r="B15" s="49"/>
      <c r="C15" s="49"/>
      <c r="D15" s="49"/>
      <c r="E15" s="49"/>
      <c r="F15" s="49"/>
      <c r="G15" s="49"/>
      <c r="H15" s="49"/>
      <c r="I15" s="49"/>
      <c r="J15" s="49"/>
      <c r="K15" s="49"/>
      <c r="L15" s="49"/>
      <c r="M15" s="49"/>
      <c r="N15" s="49"/>
      <c r="O15" s="49"/>
      <c r="P15" s="49"/>
    </row>
    <row r="16" spans="1:16" x14ac:dyDescent="0.25">
      <c r="A16" s="133" t="s">
        <v>92</v>
      </c>
      <c r="B16" s="49"/>
      <c r="C16" s="49"/>
      <c r="D16" s="49"/>
      <c r="E16" s="49"/>
      <c r="F16" s="49"/>
      <c r="G16" s="49"/>
      <c r="H16" s="49"/>
      <c r="I16" s="49"/>
      <c r="J16" s="49"/>
      <c r="K16" s="49"/>
      <c r="L16" s="49"/>
      <c r="M16" s="49"/>
      <c r="N16" s="49"/>
      <c r="O16" s="49"/>
      <c r="P16" s="49"/>
    </row>
    <row r="17" spans="1:16" x14ac:dyDescent="0.25">
      <c r="A17" s="133" t="s">
        <v>77</v>
      </c>
      <c r="B17" s="49"/>
      <c r="C17" s="49"/>
      <c r="D17" s="49"/>
      <c r="E17" s="49"/>
      <c r="F17" s="49"/>
      <c r="G17" s="49"/>
      <c r="H17" s="49"/>
      <c r="I17" s="49"/>
      <c r="J17" s="49"/>
      <c r="K17" s="49"/>
      <c r="L17" s="49"/>
      <c r="M17" s="49"/>
      <c r="N17" s="49"/>
      <c r="O17" s="49"/>
      <c r="P17" s="49"/>
    </row>
    <row r="18" spans="1:16" x14ac:dyDescent="0.25">
      <c r="A18" s="133" t="s">
        <v>215</v>
      </c>
      <c r="B18" s="49"/>
      <c r="C18" s="49"/>
      <c r="D18" s="49"/>
      <c r="E18" s="49"/>
      <c r="F18" s="49"/>
      <c r="G18" s="49"/>
      <c r="H18" s="49"/>
      <c r="I18" s="49"/>
      <c r="J18" s="49"/>
      <c r="K18" s="49"/>
      <c r="L18" s="49"/>
      <c r="M18" s="49"/>
      <c r="N18" s="49"/>
      <c r="O18" s="49"/>
      <c r="P18" s="49"/>
    </row>
    <row r="19" spans="1:16" x14ac:dyDescent="0.25">
      <c r="A19" s="133" t="s">
        <v>216</v>
      </c>
      <c r="B19" s="49"/>
      <c r="C19" s="49"/>
      <c r="D19" s="49"/>
      <c r="E19" s="49"/>
      <c r="F19" s="49"/>
      <c r="G19" s="49"/>
      <c r="H19" s="49"/>
      <c r="I19" s="49"/>
      <c r="J19" s="49"/>
      <c r="K19" s="49"/>
      <c r="L19" s="49"/>
      <c r="M19" s="49"/>
      <c r="N19" s="49"/>
      <c r="O19" s="49"/>
      <c r="P19" s="49"/>
    </row>
    <row r="20" spans="1:16" x14ac:dyDescent="0.25">
      <c r="A20" s="133" t="s">
        <v>217</v>
      </c>
      <c r="B20" s="49"/>
      <c r="C20" s="49"/>
      <c r="D20" s="49"/>
      <c r="E20" s="49"/>
      <c r="F20" s="49"/>
      <c r="G20" s="49"/>
      <c r="H20" s="49"/>
      <c r="I20" s="49"/>
      <c r="J20" s="49"/>
      <c r="K20" s="49"/>
      <c r="L20" s="49"/>
      <c r="M20" s="49"/>
      <c r="N20" s="49"/>
      <c r="O20" s="49"/>
      <c r="P20" s="49"/>
    </row>
    <row r="21" spans="1:16" x14ac:dyDescent="0.25">
      <c r="A21" s="133" t="s">
        <v>277</v>
      </c>
      <c r="B21" s="49"/>
      <c r="C21" s="49"/>
      <c r="D21" s="49"/>
      <c r="E21" s="49"/>
      <c r="F21" s="49"/>
      <c r="G21" s="49"/>
      <c r="H21" s="49"/>
      <c r="I21" s="49"/>
      <c r="J21" s="49"/>
      <c r="K21" s="49"/>
      <c r="L21" s="49"/>
      <c r="M21" s="49"/>
      <c r="N21" s="49"/>
      <c r="O21" s="49"/>
      <c r="P21" s="49"/>
    </row>
    <row r="22" spans="1:16" x14ac:dyDescent="0.25">
      <c r="A22" s="133" t="s">
        <v>103</v>
      </c>
      <c r="B22" s="49"/>
      <c r="C22" s="49"/>
      <c r="D22" s="49"/>
      <c r="E22" s="49"/>
      <c r="F22" s="49"/>
      <c r="G22" s="49"/>
      <c r="H22" s="49"/>
      <c r="I22" s="49"/>
      <c r="J22" s="49"/>
      <c r="K22" s="49"/>
      <c r="L22" s="49"/>
      <c r="M22" s="49"/>
      <c r="N22" s="49"/>
      <c r="O22" s="49"/>
      <c r="P22" s="49"/>
    </row>
    <row r="23" spans="1:16" x14ac:dyDescent="0.25">
      <c r="A23" s="133" t="s">
        <v>219</v>
      </c>
      <c r="B23" s="49"/>
      <c r="C23" s="49"/>
      <c r="D23" s="49"/>
      <c r="E23" s="49"/>
      <c r="F23" s="49"/>
      <c r="G23" s="49"/>
      <c r="H23" s="49"/>
      <c r="I23" s="49"/>
      <c r="J23" s="49"/>
      <c r="K23" s="49"/>
      <c r="L23" s="49"/>
      <c r="M23" s="49"/>
      <c r="N23" s="49"/>
      <c r="O23" s="49"/>
      <c r="P23" s="49"/>
    </row>
    <row r="24" spans="1:16" x14ac:dyDescent="0.25">
      <c r="A24" s="133" t="s">
        <v>108</v>
      </c>
      <c r="B24" s="49"/>
      <c r="C24" s="49"/>
      <c r="D24" s="49"/>
      <c r="E24" s="49"/>
      <c r="F24" s="49"/>
      <c r="G24" s="49"/>
      <c r="H24" s="49"/>
      <c r="I24" s="49"/>
      <c r="J24" s="49"/>
      <c r="K24" s="49"/>
      <c r="L24" s="49"/>
      <c r="M24" s="49"/>
      <c r="N24" s="49"/>
      <c r="O24" s="49"/>
      <c r="P24" s="49"/>
    </row>
    <row r="25" spans="1:16" x14ac:dyDescent="0.25">
      <c r="A25" s="133" t="s">
        <v>9</v>
      </c>
      <c r="B25" s="49"/>
      <c r="C25" s="49"/>
      <c r="D25" s="49"/>
      <c r="E25" s="49"/>
      <c r="F25" s="49"/>
      <c r="G25" s="49"/>
      <c r="H25" s="49"/>
      <c r="I25" s="49"/>
      <c r="J25" s="49"/>
      <c r="K25" s="49"/>
      <c r="L25" s="49"/>
      <c r="M25" s="49"/>
      <c r="N25" s="49"/>
      <c r="O25" s="49"/>
      <c r="P25" s="49"/>
    </row>
    <row r="26" spans="1:16" x14ac:dyDescent="0.25">
      <c r="A26" s="134" t="s">
        <v>116</v>
      </c>
      <c r="B26" s="49"/>
      <c r="C26" s="49"/>
      <c r="D26" s="49"/>
      <c r="E26" s="49"/>
      <c r="F26" s="49"/>
      <c r="G26" s="49"/>
      <c r="H26" s="49"/>
      <c r="I26" s="49"/>
      <c r="J26" s="49"/>
      <c r="K26" s="49"/>
      <c r="L26" s="49"/>
      <c r="M26" s="49"/>
      <c r="N26" s="49"/>
      <c r="O26" s="49"/>
      <c r="P26" s="49"/>
    </row>
    <row r="27" spans="1:16" ht="13" x14ac:dyDescent="0.3">
      <c r="A27" s="59"/>
      <c r="B27" s="70"/>
      <c r="C27" s="70"/>
      <c r="D27" s="70"/>
      <c r="E27" s="70"/>
      <c r="F27" s="70"/>
      <c r="G27" s="70"/>
      <c r="H27" s="70"/>
      <c r="I27" s="70"/>
      <c r="J27" s="70"/>
      <c r="K27" s="70"/>
      <c r="L27" s="70"/>
      <c r="M27" s="70"/>
      <c r="N27" s="70"/>
      <c r="O27" s="70"/>
      <c r="P27" s="70"/>
    </row>
    <row r="28" spans="1:16" ht="13" x14ac:dyDescent="0.3">
      <c r="A28" s="61" t="s">
        <v>0</v>
      </c>
      <c r="B28" s="67">
        <f>SUM(B14:B26)</f>
        <v>0</v>
      </c>
      <c r="C28" s="67">
        <f t="shared" ref="C28:P28" si="1">SUM(C14:C26)</f>
        <v>0</v>
      </c>
      <c r="D28" s="67">
        <f t="shared" si="1"/>
        <v>0</v>
      </c>
      <c r="E28" s="67">
        <f t="shared" si="1"/>
        <v>0</v>
      </c>
      <c r="F28" s="67">
        <f t="shared" si="1"/>
        <v>0</v>
      </c>
      <c r="G28" s="67">
        <f t="shared" si="1"/>
        <v>0</v>
      </c>
      <c r="H28" s="67">
        <f t="shared" si="1"/>
        <v>0</v>
      </c>
      <c r="I28" s="67">
        <f t="shared" si="1"/>
        <v>0</v>
      </c>
      <c r="J28" s="67">
        <f t="shared" si="1"/>
        <v>0</v>
      </c>
      <c r="K28" s="67">
        <f t="shared" si="1"/>
        <v>0</v>
      </c>
      <c r="L28" s="67">
        <f t="shared" si="1"/>
        <v>0</v>
      </c>
      <c r="M28" s="67">
        <f t="shared" si="1"/>
        <v>0</v>
      </c>
      <c r="N28" s="67">
        <f t="shared" si="1"/>
        <v>0</v>
      </c>
      <c r="O28" s="67">
        <f t="shared" si="1"/>
        <v>0</v>
      </c>
      <c r="P28" s="67">
        <f t="shared" si="1"/>
        <v>0</v>
      </c>
    </row>
    <row r="29" spans="1:16" ht="13" x14ac:dyDescent="0.3">
      <c r="A29" s="62" t="s">
        <v>118</v>
      </c>
      <c r="B29" s="49"/>
      <c r="C29" s="49"/>
      <c r="D29" s="49"/>
      <c r="E29" s="49"/>
      <c r="F29" s="49"/>
      <c r="G29" s="49"/>
      <c r="H29" s="49"/>
      <c r="I29" s="49"/>
      <c r="J29" s="49"/>
      <c r="K29" s="49"/>
      <c r="L29" s="49"/>
      <c r="M29" s="49"/>
      <c r="N29" s="49"/>
      <c r="O29" s="49"/>
      <c r="P29" s="49"/>
    </row>
    <row r="30" spans="1:16" ht="13" x14ac:dyDescent="0.3">
      <c r="A30" s="63" t="s">
        <v>56</v>
      </c>
      <c r="B30" s="67">
        <f>B28-B29</f>
        <v>0</v>
      </c>
      <c r="C30" s="67">
        <f t="shared" ref="C30:P30" si="2">C28-C29</f>
        <v>0</v>
      </c>
      <c r="D30" s="67">
        <f t="shared" si="2"/>
        <v>0</v>
      </c>
      <c r="E30" s="67">
        <f t="shared" si="2"/>
        <v>0</v>
      </c>
      <c r="F30" s="67">
        <f t="shared" si="2"/>
        <v>0</v>
      </c>
      <c r="G30" s="67">
        <f t="shared" si="2"/>
        <v>0</v>
      </c>
      <c r="H30" s="67">
        <f t="shared" si="2"/>
        <v>0</v>
      </c>
      <c r="I30" s="67">
        <f t="shared" si="2"/>
        <v>0</v>
      </c>
      <c r="J30" s="67">
        <f t="shared" si="2"/>
        <v>0</v>
      </c>
      <c r="K30" s="67">
        <f t="shared" si="2"/>
        <v>0</v>
      </c>
      <c r="L30" s="67">
        <f t="shared" si="2"/>
        <v>0</v>
      </c>
      <c r="M30" s="67">
        <f t="shared" si="2"/>
        <v>0</v>
      </c>
      <c r="N30" s="67">
        <f t="shared" si="2"/>
        <v>0</v>
      </c>
      <c r="O30" s="67">
        <f t="shared" si="2"/>
        <v>0</v>
      </c>
      <c r="P30" s="67">
        <f t="shared" si="2"/>
        <v>0</v>
      </c>
    </row>
    <row r="31" spans="1:16" x14ac:dyDescent="0.25">
      <c r="B31" s="48"/>
      <c r="C31" s="48"/>
      <c r="D31" s="48"/>
      <c r="E31" s="48"/>
      <c r="F31" s="48"/>
      <c r="G31" s="48"/>
      <c r="H31" s="48"/>
      <c r="I31" s="48"/>
      <c r="J31" s="48"/>
      <c r="K31" s="48"/>
      <c r="L31" s="48"/>
      <c r="M31" s="48"/>
      <c r="N31" s="48"/>
      <c r="O31" s="48"/>
      <c r="P31" s="48"/>
    </row>
    <row r="32" spans="1:16" ht="11.25" customHeight="1" x14ac:dyDescent="0.3">
      <c r="A32" s="26" t="s">
        <v>1</v>
      </c>
      <c r="B32" s="48"/>
      <c r="C32" s="48"/>
      <c r="D32" s="48"/>
      <c r="E32" s="48"/>
      <c r="F32" s="48"/>
      <c r="G32" s="48"/>
      <c r="H32" s="48"/>
      <c r="I32" s="48"/>
      <c r="J32" s="48"/>
      <c r="K32" s="48"/>
      <c r="L32" s="48"/>
      <c r="M32" s="48"/>
      <c r="N32" s="48"/>
      <c r="O32" s="48"/>
      <c r="P32" s="48"/>
    </row>
    <row r="33" spans="1:16" ht="12.75" customHeight="1" x14ac:dyDescent="0.25">
      <c r="A33" s="133" t="s">
        <v>214</v>
      </c>
      <c r="B33" s="49"/>
      <c r="C33" s="49"/>
      <c r="D33" s="49"/>
      <c r="E33" s="49"/>
      <c r="F33" s="49"/>
      <c r="G33" s="49"/>
      <c r="H33" s="49"/>
      <c r="I33" s="49"/>
      <c r="J33" s="49"/>
      <c r="K33" s="49"/>
      <c r="L33" s="49"/>
      <c r="M33" s="49"/>
      <c r="N33" s="49"/>
      <c r="O33" s="49"/>
      <c r="P33" s="49"/>
    </row>
    <row r="34" spans="1:16" ht="12.75" customHeight="1" x14ac:dyDescent="0.25">
      <c r="A34" s="133" t="s">
        <v>92</v>
      </c>
      <c r="B34" s="49"/>
      <c r="C34" s="49"/>
      <c r="D34" s="49"/>
      <c r="E34" s="49"/>
      <c r="F34" s="49"/>
      <c r="G34" s="49"/>
      <c r="H34" s="49"/>
      <c r="I34" s="49"/>
      <c r="J34" s="49"/>
      <c r="K34" s="49"/>
      <c r="L34" s="49"/>
      <c r="M34" s="49"/>
      <c r="N34" s="49"/>
      <c r="O34" s="49"/>
      <c r="P34" s="49"/>
    </row>
    <row r="35" spans="1:16" ht="12.75" customHeight="1" x14ac:dyDescent="0.25">
      <c r="A35" s="133" t="s">
        <v>77</v>
      </c>
      <c r="B35" s="49"/>
      <c r="C35" s="49"/>
      <c r="D35" s="49"/>
      <c r="E35" s="49"/>
      <c r="F35" s="49"/>
      <c r="G35" s="49"/>
      <c r="H35" s="49"/>
      <c r="I35" s="49"/>
      <c r="J35" s="49"/>
      <c r="K35" s="49"/>
      <c r="L35" s="49"/>
      <c r="M35" s="49"/>
      <c r="N35" s="49"/>
      <c r="O35" s="49"/>
      <c r="P35" s="49"/>
    </row>
    <row r="36" spans="1:16" ht="12.75" customHeight="1" x14ac:dyDescent="0.25">
      <c r="A36" s="133" t="s">
        <v>215</v>
      </c>
      <c r="B36" s="49"/>
      <c r="C36" s="49"/>
      <c r="D36" s="49"/>
      <c r="E36" s="49"/>
      <c r="F36" s="49"/>
      <c r="G36" s="49"/>
      <c r="H36" s="49"/>
      <c r="I36" s="49"/>
      <c r="J36" s="49"/>
      <c r="K36" s="49"/>
      <c r="L36" s="49"/>
      <c r="M36" s="49"/>
      <c r="N36" s="49"/>
      <c r="O36" s="49"/>
      <c r="P36" s="49"/>
    </row>
    <row r="37" spans="1:16" ht="12.75" customHeight="1" x14ac:dyDescent="0.25">
      <c r="A37" s="133" t="s">
        <v>216</v>
      </c>
      <c r="B37" s="49"/>
      <c r="C37" s="49"/>
      <c r="D37" s="49"/>
      <c r="E37" s="49"/>
      <c r="F37" s="49"/>
      <c r="G37" s="49"/>
      <c r="H37" s="49"/>
      <c r="I37" s="49"/>
      <c r="J37" s="49"/>
      <c r="K37" s="49"/>
      <c r="L37" s="49"/>
      <c r="M37" s="49"/>
      <c r="N37" s="49"/>
      <c r="O37" s="49"/>
      <c r="P37" s="49"/>
    </row>
    <row r="38" spans="1:16" ht="12.75" customHeight="1" x14ac:dyDescent="0.25">
      <c r="A38" s="133" t="s">
        <v>217</v>
      </c>
      <c r="B38" s="49"/>
      <c r="C38" s="49"/>
      <c r="D38" s="49"/>
      <c r="E38" s="49"/>
      <c r="F38" s="49"/>
      <c r="G38" s="49"/>
      <c r="H38" s="49"/>
      <c r="I38" s="49"/>
      <c r="J38" s="49"/>
      <c r="K38" s="49"/>
      <c r="L38" s="49"/>
      <c r="M38" s="49"/>
      <c r="N38" s="49"/>
      <c r="O38" s="49"/>
      <c r="P38" s="49"/>
    </row>
    <row r="39" spans="1:16" ht="12.75" customHeight="1" x14ac:dyDescent="0.25">
      <c r="A39" s="133" t="s">
        <v>277</v>
      </c>
      <c r="B39" s="49"/>
      <c r="C39" s="49"/>
      <c r="D39" s="49"/>
      <c r="E39" s="49"/>
      <c r="F39" s="49"/>
      <c r="G39" s="49"/>
      <c r="H39" s="49"/>
      <c r="I39" s="49"/>
      <c r="J39" s="49"/>
      <c r="K39" s="49"/>
      <c r="L39" s="49"/>
      <c r="M39" s="49"/>
      <c r="N39" s="49"/>
      <c r="O39" s="49"/>
      <c r="P39" s="49"/>
    </row>
    <row r="40" spans="1:16" ht="12.75" customHeight="1" x14ac:dyDescent="0.25">
      <c r="A40" s="133" t="s">
        <v>103</v>
      </c>
      <c r="B40" s="49"/>
      <c r="C40" s="49"/>
      <c r="D40" s="49"/>
      <c r="E40" s="49"/>
      <c r="F40" s="49"/>
      <c r="G40" s="49"/>
      <c r="H40" s="49"/>
      <c r="I40" s="49"/>
      <c r="J40" s="49"/>
      <c r="K40" s="49"/>
      <c r="L40" s="49"/>
      <c r="M40" s="49"/>
      <c r="N40" s="49"/>
      <c r="O40" s="49"/>
      <c r="P40" s="49"/>
    </row>
    <row r="41" spans="1:16" ht="12.75" customHeight="1" x14ac:dyDescent="0.25">
      <c r="A41" s="133" t="s">
        <v>219</v>
      </c>
      <c r="B41" s="49"/>
      <c r="C41" s="49"/>
      <c r="D41" s="49"/>
      <c r="E41" s="49"/>
      <c r="F41" s="49"/>
      <c r="G41" s="49"/>
      <c r="H41" s="49"/>
      <c r="I41" s="49"/>
      <c r="J41" s="49"/>
      <c r="K41" s="49"/>
      <c r="L41" s="49"/>
      <c r="M41" s="49"/>
      <c r="N41" s="49"/>
      <c r="O41" s="49"/>
      <c r="P41" s="49"/>
    </row>
    <row r="42" spans="1:16" ht="12.75" customHeight="1" x14ac:dyDescent="0.25">
      <c r="A42" s="133" t="s">
        <v>108</v>
      </c>
      <c r="B42" s="49"/>
      <c r="C42" s="49"/>
      <c r="D42" s="49"/>
      <c r="E42" s="49"/>
      <c r="F42" s="49"/>
      <c r="G42" s="49"/>
      <c r="H42" s="49"/>
      <c r="I42" s="49"/>
      <c r="J42" s="49"/>
      <c r="K42" s="49"/>
      <c r="L42" s="49"/>
      <c r="M42" s="49"/>
      <c r="N42" s="49"/>
      <c r="O42" s="49"/>
      <c r="P42" s="49"/>
    </row>
    <row r="43" spans="1:16" ht="12.75" customHeight="1" x14ac:dyDescent="0.25">
      <c r="A43" s="133" t="s">
        <v>9</v>
      </c>
      <c r="B43" s="49"/>
      <c r="C43" s="49"/>
      <c r="D43" s="49"/>
      <c r="E43" s="49"/>
      <c r="F43" s="49"/>
      <c r="G43" s="49"/>
      <c r="H43" s="49"/>
      <c r="I43" s="49"/>
      <c r="J43" s="49"/>
      <c r="K43" s="49"/>
      <c r="L43" s="49"/>
      <c r="M43" s="49"/>
      <c r="N43" s="49"/>
      <c r="O43" s="49"/>
      <c r="P43" s="49"/>
    </row>
    <row r="44" spans="1:16" x14ac:dyDescent="0.25">
      <c r="A44" s="134" t="s">
        <v>116</v>
      </c>
      <c r="B44" s="49"/>
      <c r="C44" s="49"/>
      <c r="D44" s="49"/>
      <c r="E44" s="49"/>
      <c r="F44" s="49"/>
      <c r="G44" s="49"/>
      <c r="H44" s="49"/>
      <c r="I44" s="49"/>
      <c r="J44" s="49"/>
      <c r="K44" s="49"/>
      <c r="L44" s="49"/>
      <c r="M44" s="49"/>
      <c r="N44" s="49"/>
      <c r="O44" s="49"/>
      <c r="P44" s="49"/>
    </row>
    <row r="45" spans="1:16" ht="13" x14ac:dyDescent="0.3">
      <c r="A45" s="62" t="s">
        <v>2</v>
      </c>
      <c r="B45" s="67">
        <f t="shared" ref="B45:P45" si="3">SUM(B33:B43)</f>
        <v>0</v>
      </c>
      <c r="C45" s="67">
        <f t="shared" si="3"/>
        <v>0</v>
      </c>
      <c r="D45" s="67">
        <f t="shared" si="3"/>
        <v>0</v>
      </c>
      <c r="E45" s="67">
        <f t="shared" si="3"/>
        <v>0</v>
      </c>
      <c r="F45" s="67">
        <f t="shared" si="3"/>
        <v>0</v>
      </c>
      <c r="G45" s="67">
        <f t="shared" si="3"/>
        <v>0</v>
      </c>
      <c r="H45" s="67">
        <f t="shared" si="3"/>
        <v>0</v>
      </c>
      <c r="I45" s="67">
        <f t="shared" si="3"/>
        <v>0</v>
      </c>
      <c r="J45" s="67">
        <f t="shared" si="3"/>
        <v>0</v>
      </c>
      <c r="K45" s="67">
        <f t="shared" si="3"/>
        <v>0</v>
      </c>
      <c r="L45" s="67">
        <f t="shared" si="3"/>
        <v>0</v>
      </c>
      <c r="M45" s="67">
        <f t="shared" si="3"/>
        <v>0</v>
      </c>
      <c r="N45" s="67">
        <f t="shared" si="3"/>
        <v>0</v>
      </c>
      <c r="O45" s="67">
        <f t="shared" si="3"/>
        <v>0</v>
      </c>
      <c r="P45" s="67">
        <f t="shared" si="3"/>
        <v>0</v>
      </c>
    </row>
    <row r="46" spans="1:16" x14ac:dyDescent="0.25">
      <c r="B46" s="48"/>
      <c r="C46" s="48"/>
      <c r="D46" s="48"/>
      <c r="E46" s="48"/>
      <c r="F46" s="48"/>
      <c r="G46" s="48"/>
      <c r="H46" s="48"/>
      <c r="I46" s="48"/>
      <c r="J46" s="48"/>
      <c r="K46" s="48"/>
      <c r="L46" s="48"/>
      <c r="M46" s="48"/>
      <c r="N46" s="48"/>
      <c r="O46" s="48"/>
      <c r="P46" s="48"/>
    </row>
    <row r="47" spans="1:16" ht="13" x14ac:dyDescent="0.3">
      <c r="A47" s="26" t="s">
        <v>3</v>
      </c>
      <c r="B47" s="67">
        <f t="shared" ref="B47:P47" si="4">B28-B45</f>
        <v>0</v>
      </c>
      <c r="C47" s="67">
        <f t="shared" si="4"/>
        <v>0</v>
      </c>
      <c r="D47" s="67">
        <f t="shared" si="4"/>
        <v>0</v>
      </c>
      <c r="E47" s="67">
        <f t="shared" si="4"/>
        <v>0</v>
      </c>
      <c r="F47" s="67">
        <f t="shared" si="4"/>
        <v>0</v>
      </c>
      <c r="G47" s="67">
        <f t="shared" si="4"/>
        <v>0</v>
      </c>
      <c r="H47" s="67">
        <f t="shared" si="4"/>
        <v>0</v>
      </c>
      <c r="I47" s="67">
        <f t="shared" si="4"/>
        <v>0</v>
      </c>
      <c r="J47" s="67">
        <f t="shared" si="4"/>
        <v>0</v>
      </c>
      <c r="K47" s="67">
        <f t="shared" si="4"/>
        <v>0</v>
      </c>
      <c r="L47" s="67">
        <f t="shared" si="4"/>
        <v>0</v>
      </c>
      <c r="M47" s="67">
        <f t="shared" si="4"/>
        <v>0</v>
      </c>
      <c r="N47" s="67">
        <f t="shared" si="4"/>
        <v>0</v>
      </c>
      <c r="O47" s="67">
        <f t="shared" si="4"/>
        <v>0</v>
      </c>
      <c r="P47" s="67">
        <f t="shared" si="4"/>
        <v>0</v>
      </c>
    </row>
    <row r="48" spans="1:16" x14ac:dyDescent="0.25">
      <c r="B48" s="48"/>
      <c r="C48" s="48"/>
      <c r="D48" s="48"/>
      <c r="E48" s="48"/>
      <c r="F48" s="48"/>
      <c r="G48" s="48"/>
      <c r="H48" s="48"/>
      <c r="I48" s="48"/>
      <c r="J48" s="48"/>
      <c r="K48" s="48"/>
      <c r="L48" s="48"/>
      <c r="M48" s="48"/>
      <c r="N48" s="48"/>
      <c r="O48" s="48"/>
      <c r="P48" s="48"/>
    </row>
    <row r="49" spans="1:16" ht="13" x14ac:dyDescent="0.3">
      <c r="A49" s="26" t="s">
        <v>4</v>
      </c>
      <c r="B49" s="48"/>
      <c r="C49" s="48"/>
      <c r="D49" s="48"/>
      <c r="E49" s="48"/>
      <c r="F49" s="48"/>
      <c r="G49" s="48"/>
      <c r="H49" s="48"/>
      <c r="I49" s="48"/>
      <c r="J49" s="48"/>
      <c r="K49" s="48"/>
      <c r="L49" s="48"/>
      <c r="M49" s="48"/>
      <c r="N49" s="48"/>
      <c r="O49" s="48"/>
      <c r="P49" s="48"/>
    </row>
    <row r="50" spans="1:16" ht="13" x14ac:dyDescent="0.3">
      <c r="A50" s="26"/>
      <c r="B50" s="48"/>
      <c r="C50" s="48"/>
      <c r="D50" s="48"/>
      <c r="E50" s="48"/>
      <c r="F50" s="48"/>
      <c r="G50" s="48"/>
      <c r="H50" s="48"/>
      <c r="I50" s="48"/>
      <c r="J50" s="48"/>
      <c r="K50" s="48"/>
      <c r="L50" s="48"/>
      <c r="M50" s="48"/>
      <c r="N50" s="48"/>
      <c r="O50" s="48"/>
      <c r="P50" s="48"/>
    </row>
    <row r="51" spans="1:16" ht="13" x14ac:dyDescent="0.3">
      <c r="A51" s="26" t="s">
        <v>76</v>
      </c>
      <c r="B51" s="48"/>
      <c r="C51" s="48"/>
      <c r="D51" s="48"/>
      <c r="E51" s="48"/>
      <c r="F51" s="48"/>
      <c r="G51" s="48"/>
      <c r="H51" s="48"/>
      <c r="I51" s="48"/>
      <c r="J51" s="48"/>
      <c r="K51" s="48"/>
      <c r="L51" s="48"/>
      <c r="M51" s="48"/>
      <c r="N51" s="48"/>
      <c r="O51" s="48"/>
      <c r="P51" s="48"/>
    </row>
    <row r="52" spans="1:16" x14ac:dyDescent="0.25">
      <c r="A52" s="64" t="s">
        <v>114</v>
      </c>
      <c r="B52" s="49"/>
      <c r="C52" s="49"/>
      <c r="D52" s="49"/>
      <c r="E52" s="49"/>
      <c r="F52" s="49"/>
      <c r="G52" s="49"/>
      <c r="H52" s="49"/>
      <c r="I52" s="49"/>
      <c r="J52" s="49"/>
      <c r="K52" s="49"/>
      <c r="L52" s="49"/>
      <c r="M52" s="49"/>
      <c r="N52" s="49"/>
      <c r="O52" s="49"/>
      <c r="P52" s="49"/>
    </row>
    <row r="53" spans="1:16" x14ac:dyDescent="0.25">
      <c r="A53" s="64" t="s">
        <v>78</v>
      </c>
      <c r="B53" s="49"/>
      <c r="C53" s="49"/>
      <c r="D53" s="49"/>
      <c r="E53" s="49"/>
      <c r="F53" s="49"/>
      <c r="G53" s="49"/>
      <c r="H53" s="49"/>
      <c r="I53" s="49"/>
      <c r="J53" s="49"/>
      <c r="K53" s="49"/>
      <c r="L53" s="49"/>
      <c r="M53" s="49"/>
      <c r="N53" s="49"/>
      <c r="O53" s="49"/>
      <c r="P53" s="49"/>
    </row>
    <row r="54" spans="1:16" ht="13" x14ac:dyDescent="0.3">
      <c r="A54" s="62" t="s">
        <v>79</v>
      </c>
      <c r="B54" s="68">
        <f t="shared" ref="B54:P54" si="5">+SUM(B52:B53)</f>
        <v>0</v>
      </c>
      <c r="C54" s="68">
        <f t="shared" si="5"/>
        <v>0</v>
      </c>
      <c r="D54" s="68">
        <f t="shared" si="5"/>
        <v>0</v>
      </c>
      <c r="E54" s="68">
        <f t="shared" si="5"/>
        <v>0</v>
      </c>
      <c r="F54" s="68">
        <f t="shared" si="5"/>
        <v>0</v>
      </c>
      <c r="G54" s="68">
        <f t="shared" si="5"/>
        <v>0</v>
      </c>
      <c r="H54" s="68">
        <f t="shared" si="5"/>
        <v>0</v>
      </c>
      <c r="I54" s="68">
        <f t="shared" si="5"/>
        <v>0</v>
      </c>
      <c r="J54" s="68">
        <f t="shared" si="5"/>
        <v>0</v>
      </c>
      <c r="K54" s="68">
        <f t="shared" si="5"/>
        <v>0</v>
      </c>
      <c r="L54" s="68">
        <f t="shared" si="5"/>
        <v>0</v>
      </c>
      <c r="M54" s="68">
        <f t="shared" si="5"/>
        <v>0</v>
      </c>
      <c r="N54" s="68">
        <f t="shared" si="5"/>
        <v>0</v>
      </c>
      <c r="O54" s="68">
        <f t="shared" si="5"/>
        <v>0</v>
      </c>
      <c r="P54" s="68">
        <f t="shared" si="5"/>
        <v>0</v>
      </c>
    </row>
    <row r="55" spans="1:16" ht="13" x14ac:dyDescent="0.3">
      <c r="A55" s="62"/>
      <c r="B55" s="48"/>
      <c r="C55" s="48"/>
      <c r="D55" s="48"/>
      <c r="E55" s="48"/>
      <c r="F55" s="48"/>
      <c r="G55" s="48"/>
      <c r="H55" s="48"/>
      <c r="I55" s="48"/>
      <c r="J55" s="48"/>
      <c r="K55" s="48"/>
      <c r="L55" s="48"/>
      <c r="M55" s="48"/>
      <c r="N55" s="48"/>
      <c r="O55" s="48"/>
      <c r="P55" s="48"/>
    </row>
    <row r="56" spans="1:16" ht="13" x14ac:dyDescent="0.3">
      <c r="A56" s="26" t="s">
        <v>214</v>
      </c>
      <c r="B56" s="48"/>
      <c r="C56" s="48"/>
      <c r="D56" s="48"/>
      <c r="E56" s="48"/>
      <c r="F56" s="48"/>
      <c r="G56" s="48"/>
      <c r="H56" s="48"/>
      <c r="I56" s="48"/>
      <c r="J56" s="48"/>
      <c r="K56" s="48"/>
      <c r="L56" s="48"/>
      <c r="M56" s="48"/>
      <c r="N56" s="48"/>
      <c r="O56" s="48"/>
      <c r="P56" s="48"/>
    </row>
    <row r="57" spans="1:16" x14ac:dyDescent="0.25">
      <c r="A57" s="64" t="s">
        <v>114</v>
      </c>
      <c r="B57" s="49"/>
      <c r="C57" s="49"/>
      <c r="D57" s="49"/>
      <c r="E57" s="49"/>
      <c r="F57" s="49"/>
      <c r="G57" s="49"/>
      <c r="H57" s="49"/>
      <c r="I57" s="49"/>
      <c r="J57" s="49"/>
      <c r="K57" s="49"/>
      <c r="L57" s="49"/>
      <c r="M57" s="49"/>
      <c r="N57" s="49"/>
      <c r="O57" s="49"/>
      <c r="P57" s="49"/>
    </row>
    <row r="58" spans="1:16" x14ac:dyDescent="0.25">
      <c r="A58" s="64" t="s">
        <v>78</v>
      </c>
      <c r="B58" s="49"/>
      <c r="C58" s="49"/>
      <c r="D58" s="49"/>
      <c r="E58" s="49"/>
      <c r="F58" s="49"/>
      <c r="G58" s="49"/>
      <c r="H58" s="49"/>
      <c r="I58" s="49"/>
      <c r="J58" s="49"/>
      <c r="K58" s="49"/>
      <c r="L58" s="49"/>
      <c r="M58" s="49"/>
      <c r="N58" s="49"/>
      <c r="O58" s="49"/>
      <c r="P58" s="49"/>
    </row>
    <row r="59" spans="1:16" ht="13" x14ac:dyDescent="0.3">
      <c r="A59" s="62" t="s">
        <v>109</v>
      </c>
      <c r="B59" s="68">
        <f t="shared" ref="B59:P59" si="6">+SUM(B57:B58)</f>
        <v>0</v>
      </c>
      <c r="C59" s="68">
        <f t="shared" si="6"/>
        <v>0</v>
      </c>
      <c r="D59" s="68">
        <f t="shared" si="6"/>
        <v>0</v>
      </c>
      <c r="E59" s="68">
        <f t="shared" si="6"/>
        <v>0</v>
      </c>
      <c r="F59" s="68">
        <f t="shared" si="6"/>
        <v>0</v>
      </c>
      <c r="G59" s="68">
        <f t="shared" si="6"/>
        <v>0</v>
      </c>
      <c r="H59" s="68">
        <f t="shared" si="6"/>
        <v>0</v>
      </c>
      <c r="I59" s="68">
        <f t="shared" si="6"/>
        <v>0</v>
      </c>
      <c r="J59" s="68">
        <f t="shared" si="6"/>
        <v>0</v>
      </c>
      <c r="K59" s="68">
        <f t="shared" si="6"/>
        <v>0</v>
      </c>
      <c r="L59" s="68">
        <f t="shared" si="6"/>
        <v>0</v>
      </c>
      <c r="M59" s="68">
        <f t="shared" si="6"/>
        <v>0</v>
      </c>
      <c r="N59" s="68">
        <f t="shared" si="6"/>
        <v>0</v>
      </c>
      <c r="O59" s="68">
        <f t="shared" si="6"/>
        <v>0</v>
      </c>
      <c r="P59" s="68">
        <f t="shared" si="6"/>
        <v>0</v>
      </c>
    </row>
    <row r="60" spans="1:16" ht="13" x14ac:dyDescent="0.3">
      <c r="A60" s="62"/>
      <c r="B60" s="48"/>
      <c r="C60" s="48"/>
      <c r="D60" s="48"/>
      <c r="E60" s="48"/>
      <c r="F60" s="48"/>
      <c r="G60" s="48"/>
      <c r="H60" s="48"/>
      <c r="I60" s="48"/>
      <c r="J60" s="48"/>
      <c r="K60" s="48"/>
      <c r="L60" s="48"/>
      <c r="M60" s="48"/>
      <c r="N60" s="48"/>
      <c r="O60" s="48"/>
      <c r="P60" s="48"/>
    </row>
    <row r="61" spans="1:16" ht="13" x14ac:dyDescent="0.3">
      <c r="A61" s="26" t="s">
        <v>106</v>
      </c>
      <c r="B61" s="48"/>
      <c r="C61" s="48"/>
      <c r="D61" s="48"/>
      <c r="E61" s="48"/>
      <c r="F61" s="48"/>
      <c r="G61" s="48"/>
      <c r="H61" s="48"/>
      <c r="I61" s="48"/>
      <c r="J61" s="48"/>
      <c r="K61" s="48"/>
      <c r="L61" s="48"/>
      <c r="M61" s="48"/>
      <c r="N61" s="48"/>
      <c r="O61" s="48"/>
      <c r="P61" s="48"/>
    </row>
    <row r="62" spans="1:16" x14ac:dyDescent="0.25">
      <c r="A62" s="64" t="s">
        <v>114</v>
      </c>
      <c r="B62" s="49"/>
      <c r="C62" s="49"/>
      <c r="D62" s="49"/>
      <c r="E62" s="49"/>
      <c r="F62" s="49"/>
      <c r="G62" s="49"/>
      <c r="H62" s="49"/>
      <c r="I62" s="49"/>
      <c r="J62" s="49"/>
      <c r="K62" s="49"/>
      <c r="L62" s="49"/>
      <c r="M62" s="49"/>
      <c r="N62" s="49"/>
      <c r="O62" s="49"/>
      <c r="P62" s="49"/>
    </row>
    <row r="63" spans="1:16" x14ac:dyDescent="0.25">
      <c r="A63" s="64" t="s">
        <v>78</v>
      </c>
      <c r="B63" s="49"/>
      <c r="C63" s="49"/>
      <c r="D63" s="49"/>
      <c r="E63" s="49"/>
      <c r="F63" s="49"/>
      <c r="G63" s="49"/>
      <c r="H63" s="49"/>
      <c r="I63" s="49"/>
      <c r="J63" s="49"/>
      <c r="K63" s="49"/>
      <c r="L63" s="49"/>
      <c r="M63" s="49"/>
      <c r="N63" s="49"/>
      <c r="O63" s="49"/>
      <c r="P63" s="49"/>
    </row>
    <row r="64" spans="1:16" ht="13" x14ac:dyDescent="0.3">
      <c r="A64" s="62" t="s">
        <v>80</v>
      </c>
      <c r="B64" s="68">
        <f t="shared" ref="B64:P64" si="7">+SUM(B62:B63)</f>
        <v>0</v>
      </c>
      <c r="C64" s="68">
        <f t="shared" si="7"/>
        <v>0</v>
      </c>
      <c r="D64" s="68">
        <f t="shared" si="7"/>
        <v>0</v>
      </c>
      <c r="E64" s="68">
        <f t="shared" si="7"/>
        <v>0</v>
      </c>
      <c r="F64" s="68">
        <f t="shared" si="7"/>
        <v>0</v>
      </c>
      <c r="G64" s="68">
        <f t="shared" si="7"/>
        <v>0</v>
      </c>
      <c r="H64" s="68">
        <f t="shared" si="7"/>
        <v>0</v>
      </c>
      <c r="I64" s="68">
        <f t="shared" si="7"/>
        <v>0</v>
      </c>
      <c r="J64" s="68">
        <f t="shared" si="7"/>
        <v>0</v>
      </c>
      <c r="K64" s="68">
        <f t="shared" si="7"/>
        <v>0</v>
      </c>
      <c r="L64" s="68">
        <f t="shared" si="7"/>
        <v>0</v>
      </c>
      <c r="M64" s="68">
        <f t="shared" si="7"/>
        <v>0</v>
      </c>
      <c r="N64" s="68">
        <f t="shared" si="7"/>
        <v>0</v>
      </c>
      <c r="O64" s="68">
        <f t="shared" si="7"/>
        <v>0</v>
      </c>
      <c r="P64" s="68">
        <f t="shared" si="7"/>
        <v>0</v>
      </c>
    </row>
    <row r="65" spans="1:16" ht="13" x14ac:dyDescent="0.3">
      <c r="A65" s="62"/>
      <c r="B65" s="48"/>
      <c r="C65" s="48"/>
      <c r="D65" s="48"/>
      <c r="E65" s="48"/>
      <c r="F65" s="48"/>
      <c r="G65" s="48"/>
      <c r="H65" s="48"/>
      <c r="I65" s="48"/>
      <c r="J65" s="48"/>
      <c r="K65" s="48"/>
      <c r="L65" s="48"/>
      <c r="M65" s="48"/>
      <c r="N65" s="48"/>
      <c r="O65" s="48"/>
      <c r="P65" s="48"/>
    </row>
    <row r="66" spans="1:16" ht="13" x14ac:dyDescent="0.3">
      <c r="A66" s="26" t="s">
        <v>77</v>
      </c>
      <c r="B66" s="48"/>
      <c r="C66" s="48"/>
      <c r="D66" s="48"/>
      <c r="E66" s="48"/>
      <c r="F66" s="48"/>
      <c r="G66" s="48"/>
      <c r="H66" s="48"/>
      <c r="I66" s="48"/>
      <c r="J66" s="48"/>
      <c r="K66" s="48"/>
      <c r="L66" s="48"/>
      <c r="M66" s="48"/>
      <c r="N66" s="48"/>
      <c r="O66" s="48"/>
      <c r="P66" s="48"/>
    </row>
    <row r="67" spans="1:16" x14ac:dyDescent="0.25">
      <c r="A67" s="64" t="s">
        <v>114</v>
      </c>
      <c r="B67" s="49"/>
      <c r="C67" s="49"/>
      <c r="D67" s="49"/>
      <c r="E67" s="49"/>
      <c r="F67" s="49"/>
      <c r="G67" s="49"/>
      <c r="H67" s="49"/>
      <c r="I67" s="49"/>
      <c r="J67" s="49"/>
      <c r="K67" s="49"/>
      <c r="L67" s="49"/>
      <c r="M67" s="49"/>
      <c r="N67" s="49"/>
      <c r="O67" s="49"/>
      <c r="P67" s="49"/>
    </row>
    <row r="68" spans="1:16" x14ac:dyDescent="0.25">
      <c r="A68" s="64" t="s">
        <v>78</v>
      </c>
      <c r="B68" s="49"/>
      <c r="C68" s="49"/>
      <c r="D68" s="49"/>
      <c r="E68" s="49"/>
      <c r="F68" s="49"/>
      <c r="G68" s="49"/>
      <c r="H68" s="49"/>
      <c r="I68" s="49"/>
      <c r="J68" s="49"/>
      <c r="K68" s="49"/>
      <c r="L68" s="49"/>
      <c r="M68" s="49"/>
      <c r="N68" s="49"/>
      <c r="O68" s="49"/>
      <c r="P68" s="49"/>
    </row>
    <row r="69" spans="1:16" ht="13" x14ac:dyDescent="0.3">
      <c r="A69" s="62" t="s">
        <v>112</v>
      </c>
      <c r="B69" s="68">
        <f t="shared" ref="B69:P69" si="8">+SUM(B67:B68)</f>
        <v>0</v>
      </c>
      <c r="C69" s="68">
        <f t="shared" si="8"/>
        <v>0</v>
      </c>
      <c r="D69" s="68">
        <f t="shared" si="8"/>
        <v>0</v>
      </c>
      <c r="E69" s="68">
        <f t="shared" si="8"/>
        <v>0</v>
      </c>
      <c r="F69" s="68">
        <f t="shared" si="8"/>
        <v>0</v>
      </c>
      <c r="G69" s="68">
        <f t="shared" si="8"/>
        <v>0</v>
      </c>
      <c r="H69" s="68">
        <f t="shared" si="8"/>
        <v>0</v>
      </c>
      <c r="I69" s="68">
        <f t="shared" si="8"/>
        <v>0</v>
      </c>
      <c r="J69" s="68">
        <f t="shared" si="8"/>
        <v>0</v>
      </c>
      <c r="K69" s="68">
        <f t="shared" si="8"/>
        <v>0</v>
      </c>
      <c r="L69" s="68">
        <f t="shared" si="8"/>
        <v>0</v>
      </c>
      <c r="M69" s="68">
        <f t="shared" si="8"/>
        <v>0</v>
      </c>
      <c r="N69" s="68">
        <f t="shared" si="8"/>
        <v>0</v>
      </c>
      <c r="O69" s="68">
        <f t="shared" si="8"/>
        <v>0</v>
      </c>
      <c r="P69" s="68">
        <f t="shared" si="8"/>
        <v>0</v>
      </c>
    </row>
    <row r="70" spans="1:16" ht="13" x14ac:dyDescent="0.3">
      <c r="A70" s="62"/>
      <c r="B70" s="48"/>
      <c r="C70" s="48"/>
      <c r="D70" s="48"/>
      <c r="E70" s="48"/>
      <c r="F70" s="48"/>
      <c r="G70" s="48"/>
      <c r="H70" s="48"/>
      <c r="I70" s="48"/>
      <c r="J70" s="48"/>
      <c r="K70" s="48"/>
      <c r="L70" s="48"/>
      <c r="M70" s="48"/>
      <c r="N70" s="48"/>
      <c r="O70" s="48"/>
      <c r="P70" s="48"/>
    </row>
    <row r="71" spans="1:16" ht="13" x14ac:dyDescent="0.3">
      <c r="A71" s="26" t="s">
        <v>215</v>
      </c>
      <c r="B71" s="48"/>
      <c r="C71" s="48"/>
      <c r="D71" s="48"/>
      <c r="E71" s="48"/>
      <c r="F71" s="48"/>
      <c r="G71" s="48"/>
      <c r="H71" s="48"/>
      <c r="I71" s="48"/>
      <c r="J71" s="48"/>
      <c r="K71" s="48"/>
      <c r="L71" s="48"/>
      <c r="M71" s="48"/>
      <c r="N71" s="48"/>
      <c r="O71" s="48"/>
      <c r="P71" s="48"/>
    </row>
    <row r="72" spans="1:16" x14ac:dyDescent="0.25">
      <c r="A72" s="64" t="s">
        <v>114</v>
      </c>
      <c r="B72" s="49"/>
      <c r="C72" s="49"/>
      <c r="D72" s="49"/>
      <c r="E72" s="49"/>
      <c r="F72" s="49"/>
      <c r="G72" s="49"/>
      <c r="H72" s="49"/>
      <c r="I72" s="49"/>
      <c r="J72" s="49"/>
      <c r="K72" s="49"/>
      <c r="L72" s="49"/>
      <c r="M72" s="49"/>
      <c r="N72" s="49"/>
      <c r="O72" s="49"/>
      <c r="P72" s="49"/>
    </row>
    <row r="73" spans="1:16" x14ac:dyDescent="0.25">
      <c r="A73" s="64" t="s">
        <v>78</v>
      </c>
      <c r="B73" s="49"/>
      <c r="C73" s="49"/>
      <c r="D73" s="49"/>
      <c r="E73" s="49"/>
      <c r="F73" s="49"/>
      <c r="G73" s="49"/>
      <c r="H73" s="49"/>
      <c r="I73" s="49"/>
      <c r="J73" s="49"/>
      <c r="K73" s="49"/>
      <c r="L73" s="49"/>
      <c r="M73" s="49"/>
      <c r="N73" s="49"/>
      <c r="O73" s="49"/>
      <c r="P73" s="49"/>
    </row>
    <row r="74" spans="1:16" ht="13" x14ac:dyDescent="0.3">
      <c r="A74" s="62" t="s">
        <v>113</v>
      </c>
      <c r="B74" s="68">
        <f t="shared" ref="B74:P74" si="9">+SUM(B72:B73)</f>
        <v>0</v>
      </c>
      <c r="C74" s="68">
        <f t="shared" si="9"/>
        <v>0</v>
      </c>
      <c r="D74" s="68">
        <f t="shared" si="9"/>
        <v>0</v>
      </c>
      <c r="E74" s="68">
        <f t="shared" si="9"/>
        <v>0</v>
      </c>
      <c r="F74" s="68">
        <f t="shared" si="9"/>
        <v>0</v>
      </c>
      <c r="G74" s="68">
        <f t="shared" si="9"/>
        <v>0</v>
      </c>
      <c r="H74" s="68">
        <f t="shared" si="9"/>
        <v>0</v>
      </c>
      <c r="I74" s="68">
        <f t="shared" si="9"/>
        <v>0</v>
      </c>
      <c r="J74" s="68">
        <f t="shared" si="9"/>
        <v>0</v>
      </c>
      <c r="K74" s="68">
        <f t="shared" si="9"/>
        <v>0</v>
      </c>
      <c r="L74" s="68">
        <f t="shared" si="9"/>
        <v>0</v>
      </c>
      <c r="M74" s="68">
        <f t="shared" si="9"/>
        <v>0</v>
      </c>
      <c r="N74" s="68">
        <f t="shared" si="9"/>
        <v>0</v>
      </c>
      <c r="O74" s="68">
        <f t="shared" si="9"/>
        <v>0</v>
      </c>
      <c r="P74" s="68">
        <f t="shared" si="9"/>
        <v>0</v>
      </c>
    </row>
    <row r="75" spans="1:16" ht="13" x14ac:dyDescent="0.3">
      <c r="A75" s="62"/>
      <c r="B75" s="48"/>
      <c r="C75" s="48"/>
      <c r="D75" s="48"/>
      <c r="E75" s="48"/>
      <c r="F75" s="48"/>
      <c r="G75" s="48"/>
      <c r="H75" s="48"/>
      <c r="I75" s="48"/>
      <c r="J75" s="48"/>
      <c r="K75" s="48"/>
      <c r="L75" s="48"/>
      <c r="M75" s="48"/>
      <c r="N75" s="48"/>
      <c r="O75" s="48"/>
      <c r="P75" s="48"/>
    </row>
    <row r="76" spans="1:16" ht="13" x14ac:dyDescent="0.3">
      <c r="A76" s="26" t="s">
        <v>216</v>
      </c>
      <c r="B76" s="48"/>
      <c r="C76" s="48"/>
      <c r="D76" s="48"/>
      <c r="E76" s="48"/>
      <c r="F76" s="48"/>
      <c r="G76" s="48"/>
      <c r="H76" s="48"/>
      <c r="I76" s="48"/>
      <c r="J76" s="48"/>
      <c r="K76" s="48"/>
      <c r="L76" s="48"/>
      <c r="M76" s="48"/>
      <c r="N76" s="48"/>
      <c r="O76" s="48"/>
      <c r="P76" s="48"/>
    </row>
    <row r="77" spans="1:16" x14ac:dyDescent="0.25">
      <c r="A77" s="64" t="s">
        <v>114</v>
      </c>
      <c r="B77" s="49"/>
      <c r="C77" s="49"/>
      <c r="D77" s="49"/>
      <c r="E77" s="49"/>
      <c r="F77" s="49"/>
      <c r="G77" s="49"/>
      <c r="H77" s="49"/>
      <c r="I77" s="49"/>
      <c r="J77" s="49"/>
      <c r="K77" s="49"/>
      <c r="L77" s="49"/>
      <c r="M77" s="49"/>
      <c r="N77" s="49"/>
      <c r="O77" s="49"/>
      <c r="P77" s="49"/>
    </row>
    <row r="78" spans="1:16" x14ac:dyDescent="0.25">
      <c r="A78" s="64" t="s">
        <v>78</v>
      </c>
      <c r="B78" s="49"/>
      <c r="C78" s="49"/>
      <c r="D78" s="49"/>
      <c r="E78" s="49"/>
      <c r="F78" s="49"/>
      <c r="G78" s="49"/>
      <c r="H78" s="49"/>
      <c r="I78" s="49"/>
      <c r="J78" s="49"/>
      <c r="K78" s="49"/>
      <c r="L78" s="49"/>
      <c r="M78" s="49"/>
      <c r="N78" s="49"/>
      <c r="O78" s="49"/>
      <c r="P78" s="49"/>
    </row>
    <row r="79" spans="1:16" ht="13" x14ac:dyDescent="0.3">
      <c r="A79" s="62" t="s">
        <v>223</v>
      </c>
      <c r="B79" s="68">
        <f t="shared" ref="B79:P79" si="10">+SUM(B77:B78)</f>
        <v>0</v>
      </c>
      <c r="C79" s="68">
        <f t="shared" si="10"/>
        <v>0</v>
      </c>
      <c r="D79" s="68">
        <f t="shared" si="10"/>
        <v>0</v>
      </c>
      <c r="E79" s="68">
        <f t="shared" si="10"/>
        <v>0</v>
      </c>
      <c r="F79" s="68">
        <f t="shared" si="10"/>
        <v>0</v>
      </c>
      <c r="G79" s="68">
        <f t="shared" si="10"/>
        <v>0</v>
      </c>
      <c r="H79" s="68">
        <f t="shared" si="10"/>
        <v>0</v>
      </c>
      <c r="I79" s="68">
        <f t="shared" si="10"/>
        <v>0</v>
      </c>
      <c r="J79" s="68">
        <f t="shared" si="10"/>
        <v>0</v>
      </c>
      <c r="K79" s="68">
        <f t="shared" si="10"/>
        <v>0</v>
      </c>
      <c r="L79" s="68">
        <f t="shared" si="10"/>
        <v>0</v>
      </c>
      <c r="M79" s="68">
        <f t="shared" si="10"/>
        <v>0</v>
      </c>
      <c r="N79" s="68">
        <f t="shared" si="10"/>
        <v>0</v>
      </c>
      <c r="O79" s="68">
        <f t="shared" si="10"/>
        <v>0</v>
      </c>
      <c r="P79" s="68">
        <f t="shared" si="10"/>
        <v>0</v>
      </c>
    </row>
    <row r="80" spans="1:16" ht="13" x14ac:dyDescent="0.3">
      <c r="A80" s="62"/>
      <c r="B80" s="48"/>
      <c r="C80" s="48"/>
      <c r="D80" s="48"/>
      <c r="E80" s="48"/>
      <c r="F80" s="48"/>
      <c r="G80" s="48"/>
      <c r="H80" s="48"/>
      <c r="I80" s="48"/>
      <c r="J80" s="48"/>
      <c r="K80" s="48"/>
      <c r="L80" s="48"/>
      <c r="M80" s="48"/>
      <c r="N80" s="48"/>
      <c r="O80" s="48"/>
      <c r="P80" s="48"/>
    </row>
    <row r="81" spans="1:16" ht="13" x14ac:dyDescent="0.3">
      <c r="A81" s="26" t="s">
        <v>217</v>
      </c>
      <c r="B81" s="48"/>
      <c r="C81" s="48"/>
      <c r="D81" s="48"/>
      <c r="E81" s="48"/>
      <c r="F81" s="48"/>
      <c r="G81" s="48"/>
      <c r="H81" s="48"/>
      <c r="I81" s="48"/>
      <c r="J81" s="48"/>
      <c r="K81" s="48"/>
      <c r="L81" s="48"/>
      <c r="M81" s="48"/>
      <c r="N81" s="48"/>
      <c r="O81" s="48"/>
      <c r="P81" s="48"/>
    </row>
    <row r="82" spans="1:16" x14ac:dyDescent="0.25">
      <c r="A82" s="64" t="s">
        <v>114</v>
      </c>
      <c r="B82" s="49"/>
      <c r="C82" s="49"/>
      <c r="D82" s="49"/>
      <c r="E82" s="49"/>
      <c r="F82" s="49"/>
      <c r="G82" s="49"/>
      <c r="H82" s="49"/>
      <c r="I82" s="49"/>
      <c r="J82" s="49"/>
      <c r="K82" s="49"/>
      <c r="L82" s="49"/>
      <c r="M82" s="49"/>
      <c r="N82" s="49"/>
      <c r="O82" s="49"/>
      <c r="P82" s="49"/>
    </row>
    <row r="83" spans="1:16" x14ac:dyDescent="0.25">
      <c r="A83" s="64" t="s">
        <v>78</v>
      </c>
      <c r="B83" s="49"/>
      <c r="C83" s="49"/>
      <c r="D83" s="49"/>
      <c r="E83" s="49"/>
      <c r="F83" s="49"/>
      <c r="G83" s="49"/>
      <c r="H83" s="49"/>
      <c r="I83" s="49"/>
      <c r="J83" s="49"/>
      <c r="K83" s="49"/>
      <c r="L83" s="49"/>
      <c r="M83" s="49"/>
      <c r="N83" s="49"/>
      <c r="O83" s="49"/>
      <c r="P83" s="49"/>
    </row>
    <row r="84" spans="1:16" ht="13" x14ac:dyDescent="0.3">
      <c r="A84" s="62" t="s">
        <v>222</v>
      </c>
      <c r="B84" s="68">
        <f t="shared" ref="B84:P84" si="11">+SUM(B82:B83)</f>
        <v>0</v>
      </c>
      <c r="C84" s="68">
        <f t="shared" si="11"/>
        <v>0</v>
      </c>
      <c r="D84" s="68">
        <f t="shared" si="11"/>
        <v>0</v>
      </c>
      <c r="E84" s="68">
        <f t="shared" si="11"/>
        <v>0</v>
      </c>
      <c r="F84" s="68">
        <f t="shared" si="11"/>
        <v>0</v>
      </c>
      <c r="G84" s="68">
        <f t="shared" si="11"/>
        <v>0</v>
      </c>
      <c r="H84" s="68">
        <f t="shared" si="11"/>
        <v>0</v>
      </c>
      <c r="I84" s="68">
        <f t="shared" si="11"/>
        <v>0</v>
      </c>
      <c r="J84" s="68">
        <f t="shared" si="11"/>
        <v>0</v>
      </c>
      <c r="K84" s="68">
        <f t="shared" si="11"/>
        <v>0</v>
      </c>
      <c r="L84" s="68">
        <f t="shared" si="11"/>
        <v>0</v>
      </c>
      <c r="M84" s="68">
        <f t="shared" si="11"/>
        <v>0</v>
      </c>
      <c r="N84" s="68">
        <f t="shared" si="11"/>
        <v>0</v>
      </c>
      <c r="O84" s="68">
        <f t="shared" si="11"/>
        <v>0</v>
      </c>
      <c r="P84" s="68">
        <f t="shared" si="11"/>
        <v>0</v>
      </c>
    </row>
    <row r="85" spans="1:16" ht="21" customHeight="1" x14ac:dyDescent="0.3">
      <c r="A85" s="26" t="s">
        <v>218</v>
      </c>
      <c r="B85" s="48"/>
      <c r="C85" s="48"/>
      <c r="D85" s="48"/>
      <c r="E85" s="48"/>
      <c r="F85" s="48"/>
      <c r="G85" s="48"/>
      <c r="H85" s="48"/>
      <c r="I85" s="48"/>
      <c r="J85" s="48"/>
      <c r="K85" s="48"/>
      <c r="L85" s="48"/>
      <c r="M85" s="48"/>
      <c r="N85" s="48"/>
      <c r="O85" s="48"/>
      <c r="P85" s="48"/>
    </row>
    <row r="86" spans="1:16" x14ac:dyDescent="0.25">
      <c r="A86" s="64" t="s">
        <v>114</v>
      </c>
      <c r="B86" s="49"/>
      <c r="C86" s="49"/>
      <c r="D86" s="49"/>
      <c r="E86" s="49"/>
      <c r="F86" s="49"/>
      <c r="G86" s="49"/>
      <c r="H86" s="49"/>
      <c r="I86" s="49"/>
      <c r="J86" s="49"/>
      <c r="K86" s="49"/>
      <c r="L86" s="49"/>
      <c r="M86" s="49"/>
      <c r="N86" s="49"/>
      <c r="O86" s="49"/>
      <c r="P86" s="49"/>
    </row>
    <row r="87" spans="1:16" x14ac:dyDescent="0.25">
      <c r="A87" s="64" t="s">
        <v>78</v>
      </c>
      <c r="B87" s="49"/>
      <c r="C87" s="49"/>
      <c r="D87" s="49"/>
      <c r="E87" s="49"/>
      <c r="F87" s="49"/>
      <c r="G87" s="49"/>
      <c r="H87" s="49"/>
      <c r="I87" s="49"/>
      <c r="J87" s="49"/>
      <c r="K87" s="49"/>
      <c r="L87" s="49"/>
      <c r="M87" s="49"/>
      <c r="N87" s="49"/>
      <c r="O87" s="49"/>
      <c r="P87" s="49"/>
    </row>
    <row r="88" spans="1:16" ht="13" x14ac:dyDescent="0.3">
      <c r="A88" s="62" t="s">
        <v>224</v>
      </c>
      <c r="B88" s="68">
        <f t="shared" ref="B88:P88" si="12">+SUM(B86:B87)</f>
        <v>0</v>
      </c>
      <c r="C88" s="68">
        <f t="shared" si="12"/>
        <v>0</v>
      </c>
      <c r="D88" s="68">
        <f t="shared" si="12"/>
        <v>0</v>
      </c>
      <c r="E88" s="68">
        <f t="shared" si="12"/>
        <v>0</v>
      </c>
      <c r="F88" s="68">
        <f t="shared" si="12"/>
        <v>0</v>
      </c>
      <c r="G88" s="68">
        <f t="shared" si="12"/>
        <v>0</v>
      </c>
      <c r="H88" s="68">
        <f t="shared" si="12"/>
        <v>0</v>
      </c>
      <c r="I88" s="68">
        <f t="shared" si="12"/>
        <v>0</v>
      </c>
      <c r="J88" s="68">
        <f t="shared" si="12"/>
        <v>0</v>
      </c>
      <c r="K88" s="68">
        <f t="shared" si="12"/>
        <v>0</v>
      </c>
      <c r="L88" s="68">
        <f t="shared" si="12"/>
        <v>0</v>
      </c>
      <c r="M88" s="68">
        <f t="shared" si="12"/>
        <v>0</v>
      </c>
      <c r="N88" s="68">
        <f t="shared" si="12"/>
        <v>0</v>
      </c>
      <c r="O88" s="68">
        <f t="shared" si="12"/>
        <v>0</v>
      </c>
      <c r="P88" s="68">
        <f t="shared" si="12"/>
        <v>0</v>
      </c>
    </row>
    <row r="89" spans="1:16" ht="13" x14ac:dyDescent="0.3">
      <c r="A89" s="62"/>
      <c r="B89" s="48"/>
      <c r="C89" s="48"/>
      <c r="D89" s="48"/>
      <c r="E89" s="48"/>
      <c r="F89" s="48"/>
      <c r="G89" s="48"/>
      <c r="H89" s="48"/>
      <c r="I89" s="48"/>
      <c r="J89" s="48"/>
      <c r="K89" s="48"/>
      <c r="L89" s="48"/>
      <c r="M89" s="48"/>
      <c r="N89" s="48"/>
      <c r="O89" s="48"/>
      <c r="P89" s="48"/>
    </row>
    <row r="90" spans="1:16" ht="13" x14ac:dyDescent="0.3">
      <c r="A90" s="26" t="s">
        <v>103</v>
      </c>
      <c r="B90" s="48"/>
      <c r="C90" s="48"/>
      <c r="D90" s="48"/>
      <c r="E90" s="48"/>
      <c r="F90" s="48"/>
      <c r="G90" s="48"/>
      <c r="H90" s="48"/>
      <c r="I90" s="48"/>
      <c r="J90" s="48"/>
      <c r="K90" s="48"/>
      <c r="L90" s="48"/>
      <c r="M90" s="48"/>
      <c r="N90" s="48"/>
      <c r="O90" s="48"/>
      <c r="P90" s="48"/>
    </row>
    <row r="91" spans="1:16" x14ac:dyDescent="0.25">
      <c r="A91" s="64" t="s">
        <v>114</v>
      </c>
      <c r="B91" s="49"/>
      <c r="C91" s="49"/>
      <c r="D91" s="49"/>
      <c r="E91" s="49"/>
      <c r="F91" s="49"/>
      <c r="G91" s="49"/>
      <c r="H91" s="49"/>
      <c r="I91" s="49"/>
      <c r="J91" s="49"/>
      <c r="K91" s="49"/>
      <c r="L91" s="49"/>
      <c r="M91" s="49"/>
      <c r="N91" s="49"/>
      <c r="O91" s="49"/>
      <c r="P91" s="49"/>
    </row>
    <row r="92" spans="1:16" x14ac:dyDescent="0.25">
      <c r="A92" s="64" t="s">
        <v>78</v>
      </c>
      <c r="B92" s="49"/>
      <c r="C92" s="49"/>
      <c r="D92" s="49"/>
      <c r="E92" s="49"/>
      <c r="F92" s="49"/>
      <c r="G92" s="49"/>
      <c r="H92" s="49"/>
      <c r="I92" s="49"/>
      <c r="J92" s="49"/>
      <c r="K92" s="49"/>
      <c r="L92" s="49"/>
      <c r="M92" s="49"/>
      <c r="N92" s="49"/>
      <c r="O92" s="49"/>
      <c r="P92" s="49"/>
    </row>
    <row r="93" spans="1:16" ht="13" x14ac:dyDescent="0.3">
      <c r="A93" s="62" t="s">
        <v>225</v>
      </c>
      <c r="B93" s="68">
        <f t="shared" ref="B93:P93" si="13">+SUM(B91:B92)</f>
        <v>0</v>
      </c>
      <c r="C93" s="68">
        <f t="shared" si="13"/>
        <v>0</v>
      </c>
      <c r="D93" s="68">
        <f t="shared" si="13"/>
        <v>0</v>
      </c>
      <c r="E93" s="68">
        <f t="shared" si="13"/>
        <v>0</v>
      </c>
      <c r="F93" s="68">
        <f t="shared" si="13"/>
        <v>0</v>
      </c>
      <c r="G93" s="68">
        <f t="shared" si="13"/>
        <v>0</v>
      </c>
      <c r="H93" s="68">
        <f t="shared" si="13"/>
        <v>0</v>
      </c>
      <c r="I93" s="68">
        <f t="shared" si="13"/>
        <v>0</v>
      </c>
      <c r="J93" s="68">
        <f t="shared" si="13"/>
        <v>0</v>
      </c>
      <c r="K93" s="68">
        <f t="shared" si="13"/>
        <v>0</v>
      </c>
      <c r="L93" s="68">
        <f t="shared" si="13"/>
        <v>0</v>
      </c>
      <c r="M93" s="68">
        <f t="shared" si="13"/>
        <v>0</v>
      </c>
      <c r="N93" s="68">
        <f t="shared" si="13"/>
        <v>0</v>
      </c>
      <c r="O93" s="68">
        <f t="shared" si="13"/>
        <v>0</v>
      </c>
      <c r="P93" s="68">
        <f t="shared" si="13"/>
        <v>0</v>
      </c>
    </row>
    <row r="94" spans="1:16" ht="13" x14ac:dyDescent="0.3">
      <c r="A94" s="62"/>
      <c r="B94" s="48"/>
      <c r="C94" s="48"/>
      <c r="D94" s="48"/>
      <c r="E94" s="48"/>
      <c r="F94" s="48"/>
      <c r="G94" s="48"/>
      <c r="H94" s="48"/>
      <c r="I94" s="48"/>
      <c r="J94" s="48"/>
      <c r="K94" s="48"/>
      <c r="L94" s="48"/>
      <c r="M94" s="48"/>
      <c r="N94" s="48"/>
      <c r="O94" s="48"/>
      <c r="P94" s="48"/>
    </row>
    <row r="95" spans="1:16" ht="13" x14ac:dyDescent="0.3">
      <c r="A95" s="26" t="s">
        <v>219</v>
      </c>
      <c r="B95" s="48"/>
      <c r="C95" s="48"/>
      <c r="D95" s="48"/>
      <c r="E95" s="48"/>
      <c r="F95" s="48"/>
      <c r="G95" s="48"/>
      <c r="H95" s="48"/>
      <c r="I95" s="48"/>
      <c r="J95" s="48"/>
      <c r="K95" s="48"/>
      <c r="L95" s="48"/>
      <c r="M95" s="48"/>
      <c r="N95" s="48"/>
      <c r="O95" s="48"/>
      <c r="P95" s="48"/>
    </row>
    <row r="96" spans="1:16" x14ac:dyDescent="0.25">
      <c r="A96" s="64" t="s">
        <v>114</v>
      </c>
      <c r="B96" s="49"/>
      <c r="C96" s="49"/>
      <c r="D96" s="49"/>
      <c r="E96" s="49"/>
      <c r="F96" s="49"/>
      <c r="G96" s="49"/>
      <c r="H96" s="49"/>
      <c r="I96" s="49"/>
      <c r="J96" s="49"/>
      <c r="K96" s="49"/>
      <c r="L96" s="49"/>
      <c r="M96" s="49"/>
      <c r="N96" s="49"/>
      <c r="O96" s="49"/>
      <c r="P96" s="49"/>
    </row>
    <row r="97" spans="1:16" x14ac:dyDescent="0.25">
      <c r="A97" s="64" t="s">
        <v>78</v>
      </c>
      <c r="B97" s="49"/>
      <c r="C97" s="49"/>
      <c r="D97" s="49"/>
      <c r="E97" s="49"/>
      <c r="F97" s="49"/>
      <c r="G97" s="49"/>
      <c r="H97" s="49"/>
      <c r="I97" s="49"/>
      <c r="J97" s="49"/>
      <c r="K97" s="49"/>
      <c r="L97" s="49"/>
      <c r="M97" s="49"/>
      <c r="N97" s="49"/>
      <c r="O97" s="49"/>
      <c r="P97" s="49"/>
    </row>
    <row r="98" spans="1:16" ht="13" x14ac:dyDescent="0.3">
      <c r="A98" s="62" t="s">
        <v>226</v>
      </c>
      <c r="B98" s="68">
        <f t="shared" ref="B98:P98" si="14">+SUM(B96:B97)</f>
        <v>0</v>
      </c>
      <c r="C98" s="68">
        <f t="shared" si="14"/>
        <v>0</v>
      </c>
      <c r="D98" s="68">
        <f t="shared" si="14"/>
        <v>0</v>
      </c>
      <c r="E98" s="68">
        <f t="shared" si="14"/>
        <v>0</v>
      </c>
      <c r="F98" s="68">
        <f t="shared" si="14"/>
        <v>0</v>
      </c>
      <c r="G98" s="68">
        <f t="shared" si="14"/>
        <v>0</v>
      </c>
      <c r="H98" s="68">
        <f t="shared" si="14"/>
        <v>0</v>
      </c>
      <c r="I98" s="68">
        <f t="shared" si="14"/>
        <v>0</v>
      </c>
      <c r="J98" s="68">
        <f t="shared" si="14"/>
        <v>0</v>
      </c>
      <c r="K98" s="68">
        <f t="shared" si="14"/>
        <v>0</v>
      </c>
      <c r="L98" s="68">
        <f t="shared" si="14"/>
        <v>0</v>
      </c>
      <c r="M98" s="68">
        <f t="shared" si="14"/>
        <v>0</v>
      </c>
      <c r="N98" s="68">
        <f t="shared" si="14"/>
        <v>0</v>
      </c>
      <c r="O98" s="68">
        <f t="shared" si="14"/>
        <v>0</v>
      </c>
      <c r="P98" s="68">
        <f t="shared" si="14"/>
        <v>0</v>
      </c>
    </row>
    <row r="99" spans="1:16" ht="13" x14ac:dyDescent="0.3">
      <c r="A99" s="62"/>
      <c r="B99" s="48"/>
      <c r="C99" s="48"/>
      <c r="D99" s="48"/>
      <c r="E99" s="48"/>
      <c r="F99" s="48"/>
      <c r="G99" s="48"/>
      <c r="H99" s="48"/>
      <c r="I99" s="48"/>
      <c r="J99" s="48"/>
      <c r="K99" s="48"/>
      <c r="L99" s="48"/>
      <c r="M99" s="48"/>
      <c r="N99" s="48"/>
      <c r="O99" s="48"/>
      <c r="P99" s="48"/>
    </row>
    <row r="100" spans="1:16" ht="13" x14ac:dyDescent="0.3">
      <c r="A100" s="26" t="s">
        <v>108</v>
      </c>
      <c r="B100" s="48"/>
      <c r="C100" s="48"/>
      <c r="D100" s="48"/>
      <c r="E100" s="48"/>
      <c r="F100" s="48"/>
      <c r="G100" s="48"/>
      <c r="H100" s="48"/>
      <c r="I100" s="48"/>
      <c r="J100" s="48"/>
      <c r="K100" s="48"/>
      <c r="L100" s="48"/>
      <c r="M100" s="48"/>
      <c r="N100" s="48"/>
      <c r="O100" s="48"/>
      <c r="P100" s="48"/>
    </row>
    <row r="101" spans="1:16" x14ac:dyDescent="0.25">
      <c r="A101" s="64" t="s">
        <v>114</v>
      </c>
      <c r="B101" s="49"/>
      <c r="C101" s="49"/>
      <c r="D101" s="49"/>
      <c r="E101" s="49"/>
      <c r="F101" s="49"/>
      <c r="G101" s="49"/>
      <c r="H101" s="49"/>
      <c r="I101" s="49"/>
      <c r="J101" s="49"/>
      <c r="K101" s="49"/>
      <c r="L101" s="49"/>
      <c r="M101" s="49"/>
      <c r="N101" s="49"/>
      <c r="O101" s="49"/>
      <c r="P101" s="49"/>
    </row>
    <row r="102" spans="1:16" x14ac:dyDescent="0.25">
      <c r="A102" s="64" t="s">
        <v>78</v>
      </c>
      <c r="B102" s="49"/>
      <c r="C102" s="49"/>
      <c r="D102" s="49"/>
      <c r="E102" s="49"/>
      <c r="F102" s="49"/>
      <c r="G102" s="49"/>
      <c r="H102" s="49"/>
      <c r="I102" s="49"/>
      <c r="J102" s="49"/>
      <c r="K102" s="49"/>
      <c r="L102" s="49"/>
      <c r="M102" s="49"/>
      <c r="N102" s="49"/>
      <c r="O102" s="49"/>
      <c r="P102" s="49"/>
    </row>
    <row r="103" spans="1:16" ht="13" x14ac:dyDescent="0.3">
      <c r="A103" s="62" t="s">
        <v>115</v>
      </c>
      <c r="B103" s="68">
        <f t="shared" ref="B103:P103" si="15">+SUM(B101:B102)</f>
        <v>0</v>
      </c>
      <c r="C103" s="68">
        <f t="shared" si="15"/>
        <v>0</v>
      </c>
      <c r="D103" s="68">
        <f t="shared" si="15"/>
        <v>0</v>
      </c>
      <c r="E103" s="68">
        <f t="shared" si="15"/>
        <v>0</v>
      </c>
      <c r="F103" s="68">
        <f t="shared" si="15"/>
        <v>0</v>
      </c>
      <c r="G103" s="68">
        <f t="shared" si="15"/>
        <v>0</v>
      </c>
      <c r="H103" s="68">
        <f t="shared" si="15"/>
        <v>0</v>
      </c>
      <c r="I103" s="68">
        <f t="shared" si="15"/>
        <v>0</v>
      </c>
      <c r="J103" s="68">
        <f t="shared" si="15"/>
        <v>0</v>
      </c>
      <c r="K103" s="68">
        <f t="shared" si="15"/>
        <v>0</v>
      </c>
      <c r="L103" s="68">
        <f t="shared" si="15"/>
        <v>0</v>
      </c>
      <c r="M103" s="68">
        <f t="shared" si="15"/>
        <v>0</v>
      </c>
      <c r="N103" s="68">
        <f t="shared" si="15"/>
        <v>0</v>
      </c>
      <c r="O103" s="68">
        <f t="shared" si="15"/>
        <v>0</v>
      </c>
      <c r="P103" s="68">
        <f t="shared" si="15"/>
        <v>0</v>
      </c>
    </row>
    <row r="104" spans="1:16" ht="13" x14ac:dyDescent="0.3">
      <c r="A104" s="62"/>
      <c r="B104" s="48"/>
      <c r="C104" s="48"/>
      <c r="D104" s="48"/>
      <c r="E104" s="48"/>
      <c r="F104" s="48"/>
      <c r="G104" s="48"/>
      <c r="H104" s="48"/>
      <c r="I104" s="48"/>
      <c r="J104" s="48"/>
      <c r="K104" s="48"/>
      <c r="L104" s="48"/>
      <c r="M104" s="48"/>
      <c r="N104" s="48"/>
      <c r="O104" s="48"/>
      <c r="P104" s="48"/>
    </row>
    <row r="105" spans="1:16" ht="13" x14ac:dyDescent="0.3">
      <c r="A105" s="26" t="s">
        <v>116</v>
      </c>
      <c r="B105" s="48"/>
      <c r="C105" s="48"/>
      <c r="D105" s="48"/>
      <c r="E105" s="48"/>
      <c r="F105" s="48"/>
      <c r="G105" s="48"/>
      <c r="H105" s="48"/>
      <c r="I105" s="48"/>
      <c r="J105" s="48"/>
      <c r="K105" s="48"/>
      <c r="L105" s="48"/>
      <c r="M105" s="48"/>
      <c r="N105" s="48"/>
      <c r="O105" s="48"/>
      <c r="P105" s="48"/>
    </row>
    <row r="106" spans="1:16" x14ac:dyDescent="0.25">
      <c r="A106" s="64" t="s">
        <v>114</v>
      </c>
      <c r="B106" s="49"/>
      <c r="C106" s="49"/>
      <c r="D106" s="49"/>
      <c r="E106" s="49"/>
      <c r="F106" s="49"/>
      <c r="G106" s="49"/>
      <c r="H106" s="49"/>
      <c r="I106" s="49"/>
      <c r="J106" s="49"/>
      <c r="K106" s="49"/>
      <c r="L106" s="49"/>
      <c r="M106" s="49"/>
      <c r="N106" s="49"/>
      <c r="O106" s="49"/>
      <c r="P106" s="49"/>
    </row>
    <row r="107" spans="1:16" x14ac:dyDescent="0.25">
      <c r="A107" s="64" t="s">
        <v>78</v>
      </c>
      <c r="B107" s="49"/>
      <c r="C107" s="49"/>
      <c r="D107" s="49"/>
      <c r="E107" s="49"/>
      <c r="F107" s="49"/>
      <c r="G107" s="49"/>
      <c r="H107" s="49"/>
      <c r="I107" s="49"/>
      <c r="J107" s="49"/>
      <c r="K107" s="49"/>
      <c r="L107" s="49"/>
      <c r="M107" s="49"/>
      <c r="N107" s="49"/>
      <c r="O107" s="49"/>
      <c r="P107" s="49"/>
    </row>
    <row r="108" spans="1:16" ht="13" x14ac:dyDescent="0.3">
      <c r="A108" s="62" t="s">
        <v>117</v>
      </c>
      <c r="B108" s="68">
        <f t="shared" ref="B108:P108" si="16">+SUM(B106:B107)</f>
        <v>0</v>
      </c>
      <c r="C108" s="68">
        <f t="shared" si="16"/>
        <v>0</v>
      </c>
      <c r="D108" s="68">
        <f t="shared" si="16"/>
        <v>0</v>
      </c>
      <c r="E108" s="68">
        <f t="shared" si="16"/>
        <v>0</v>
      </c>
      <c r="F108" s="68">
        <f t="shared" si="16"/>
        <v>0</v>
      </c>
      <c r="G108" s="68">
        <f t="shared" si="16"/>
        <v>0</v>
      </c>
      <c r="H108" s="68">
        <f t="shared" si="16"/>
        <v>0</v>
      </c>
      <c r="I108" s="68">
        <f t="shared" si="16"/>
        <v>0</v>
      </c>
      <c r="J108" s="68">
        <f t="shared" si="16"/>
        <v>0</v>
      </c>
      <c r="K108" s="68">
        <f t="shared" si="16"/>
        <v>0</v>
      </c>
      <c r="L108" s="68">
        <f t="shared" si="16"/>
        <v>0</v>
      </c>
      <c r="M108" s="68">
        <f t="shared" si="16"/>
        <v>0</v>
      </c>
      <c r="N108" s="68">
        <f t="shared" si="16"/>
        <v>0</v>
      </c>
      <c r="O108" s="68">
        <f t="shared" si="16"/>
        <v>0</v>
      </c>
      <c r="P108" s="68">
        <f t="shared" si="16"/>
        <v>0</v>
      </c>
    </row>
    <row r="109" spans="1:16" ht="13" x14ac:dyDescent="0.3">
      <c r="A109" s="62"/>
      <c r="B109" s="48"/>
      <c r="C109" s="48"/>
      <c r="D109" s="48"/>
      <c r="E109" s="48"/>
      <c r="F109" s="48"/>
      <c r="G109" s="48"/>
      <c r="H109" s="48"/>
      <c r="I109" s="48"/>
      <c r="J109" s="48"/>
      <c r="K109" s="48"/>
      <c r="L109" s="48"/>
      <c r="M109" s="48"/>
      <c r="N109" s="48"/>
      <c r="O109" s="48"/>
      <c r="P109" s="48"/>
    </row>
    <row r="110" spans="1:16" ht="13" x14ac:dyDescent="0.3">
      <c r="A110" s="26" t="s">
        <v>116</v>
      </c>
      <c r="B110" s="48"/>
      <c r="C110" s="48"/>
      <c r="D110" s="48"/>
      <c r="E110" s="48"/>
      <c r="F110" s="48"/>
      <c r="G110" s="48"/>
      <c r="H110" s="48"/>
      <c r="I110" s="48"/>
      <c r="J110" s="48"/>
      <c r="K110" s="48"/>
      <c r="L110" s="48"/>
      <c r="M110" s="48"/>
      <c r="N110" s="48"/>
      <c r="O110" s="48"/>
      <c r="P110" s="48"/>
    </row>
    <row r="111" spans="1:16" x14ac:dyDescent="0.25">
      <c r="A111" s="64" t="s">
        <v>114</v>
      </c>
      <c r="B111" s="49"/>
      <c r="C111" s="49"/>
      <c r="D111" s="49"/>
      <c r="E111" s="49"/>
      <c r="F111" s="49"/>
      <c r="G111" s="49"/>
      <c r="H111" s="49"/>
      <c r="I111" s="49"/>
      <c r="J111" s="49"/>
      <c r="K111" s="49"/>
      <c r="L111" s="49"/>
      <c r="M111" s="49"/>
      <c r="N111" s="49"/>
      <c r="O111" s="49"/>
      <c r="P111" s="49"/>
    </row>
    <row r="112" spans="1:16" x14ac:dyDescent="0.25">
      <c r="A112" s="64" t="s">
        <v>78</v>
      </c>
      <c r="B112" s="49"/>
      <c r="C112" s="49"/>
      <c r="D112" s="49"/>
      <c r="E112" s="49"/>
      <c r="F112" s="49"/>
      <c r="G112" s="49"/>
      <c r="H112" s="49"/>
      <c r="I112" s="49"/>
      <c r="J112" s="49"/>
      <c r="K112" s="49"/>
      <c r="L112" s="49"/>
      <c r="M112" s="49"/>
      <c r="N112" s="49"/>
      <c r="O112" s="49"/>
      <c r="P112" s="49"/>
    </row>
    <row r="113" spans="1:16" ht="13" x14ac:dyDescent="0.3">
      <c r="A113" s="62" t="s">
        <v>117</v>
      </c>
      <c r="B113" s="68">
        <f t="shared" ref="B113:P113" si="17">+SUM(B111:B112)</f>
        <v>0</v>
      </c>
      <c r="C113" s="68">
        <f t="shared" si="17"/>
        <v>0</v>
      </c>
      <c r="D113" s="68">
        <f t="shared" si="17"/>
        <v>0</v>
      </c>
      <c r="E113" s="68">
        <f t="shared" si="17"/>
        <v>0</v>
      </c>
      <c r="F113" s="68">
        <f t="shared" si="17"/>
        <v>0</v>
      </c>
      <c r="G113" s="68">
        <f t="shared" si="17"/>
        <v>0</v>
      </c>
      <c r="H113" s="68">
        <f t="shared" si="17"/>
        <v>0</v>
      </c>
      <c r="I113" s="68">
        <f t="shared" si="17"/>
        <v>0</v>
      </c>
      <c r="J113" s="68">
        <f t="shared" si="17"/>
        <v>0</v>
      </c>
      <c r="K113" s="68">
        <f t="shared" si="17"/>
        <v>0</v>
      </c>
      <c r="L113" s="68">
        <f t="shared" si="17"/>
        <v>0</v>
      </c>
      <c r="M113" s="68">
        <f t="shared" si="17"/>
        <v>0</v>
      </c>
      <c r="N113" s="68">
        <f t="shared" si="17"/>
        <v>0</v>
      </c>
      <c r="O113" s="68">
        <f t="shared" si="17"/>
        <v>0</v>
      </c>
      <c r="P113" s="68">
        <f t="shared" si="17"/>
        <v>0</v>
      </c>
    </row>
    <row r="114" spans="1:16" ht="13" x14ac:dyDescent="0.3">
      <c r="A114" s="62"/>
      <c r="B114" s="48"/>
      <c r="C114" s="48"/>
      <c r="D114" s="48"/>
      <c r="E114" s="48"/>
      <c r="F114" s="48"/>
      <c r="G114" s="48"/>
      <c r="H114" s="48"/>
      <c r="I114" s="48"/>
      <c r="J114" s="48"/>
      <c r="K114" s="48"/>
      <c r="L114" s="48"/>
      <c r="M114" s="48"/>
      <c r="N114" s="48"/>
      <c r="O114" s="48"/>
      <c r="P114" s="48"/>
    </row>
    <row r="115" spans="1:16" ht="13" x14ac:dyDescent="0.3">
      <c r="A115" s="26" t="s">
        <v>70</v>
      </c>
      <c r="B115" s="48"/>
      <c r="C115" s="48"/>
      <c r="D115" s="48"/>
      <c r="E115" s="48"/>
      <c r="F115" s="48"/>
      <c r="G115" s="48"/>
      <c r="H115" s="48"/>
      <c r="I115" s="48"/>
      <c r="J115" s="48"/>
      <c r="K115" s="48"/>
      <c r="L115" s="48"/>
      <c r="M115" s="48"/>
      <c r="N115" s="48"/>
      <c r="O115" s="48"/>
      <c r="P115" s="48"/>
    </row>
    <row r="116" spans="1:16" x14ac:dyDescent="0.25">
      <c r="A116" s="65" t="s">
        <v>68</v>
      </c>
      <c r="B116" s="49"/>
      <c r="C116" s="49"/>
      <c r="D116" s="49"/>
      <c r="E116" s="49"/>
      <c r="F116" s="49"/>
      <c r="G116" s="49"/>
      <c r="H116" s="49"/>
      <c r="I116" s="49"/>
      <c r="J116" s="49"/>
      <c r="K116" s="49"/>
      <c r="L116" s="49"/>
      <c r="M116" s="49"/>
      <c r="N116" s="49"/>
      <c r="O116" s="49"/>
      <c r="P116" s="49"/>
    </row>
    <row r="117" spans="1:16" x14ac:dyDescent="0.25">
      <c r="A117" s="65" t="s">
        <v>70</v>
      </c>
      <c r="B117" s="49"/>
      <c r="C117" s="49"/>
      <c r="D117" s="49"/>
      <c r="E117" s="49"/>
      <c r="F117" s="49"/>
      <c r="G117" s="49"/>
      <c r="H117" s="49"/>
      <c r="I117" s="49"/>
      <c r="J117" s="49"/>
      <c r="K117" s="49"/>
      <c r="L117" s="49"/>
      <c r="M117" s="49"/>
      <c r="N117" s="49"/>
      <c r="O117" s="49"/>
      <c r="P117" s="49"/>
    </row>
    <row r="118" spans="1:16" ht="13" x14ac:dyDescent="0.3">
      <c r="A118" s="62" t="s">
        <v>104</v>
      </c>
      <c r="B118" s="68">
        <f t="shared" ref="B118:P118" si="18">SUM(B116:B117)</f>
        <v>0</v>
      </c>
      <c r="C118" s="68">
        <f t="shared" si="18"/>
        <v>0</v>
      </c>
      <c r="D118" s="68">
        <f t="shared" si="18"/>
        <v>0</v>
      </c>
      <c r="E118" s="68">
        <f t="shared" si="18"/>
        <v>0</v>
      </c>
      <c r="F118" s="68">
        <f t="shared" si="18"/>
        <v>0</v>
      </c>
      <c r="G118" s="68">
        <f t="shared" si="18"/>
        <v>0</v>
      </c>
      <c r="H118" s="68">
        <f t="shared" si="18"/>
        <v>0</v>
      </c>
      <c r="I118" s="68">
        <f t="shared" si="18"/>
        <v>0</v>
      </c>
      <c r="J118" s="68">
        <f t="shared" si="18"/>
        <v>0</v>
      </c>
      <c r="K118" s="68">
        <f t="shared" si="18"/>
        <v>0</v>
      </c>
      <c r="L118" s="68">
        <f t="shared" si="18"/>
        <v>0</v>
      </c>
      <c r="M118" s="68">
        <f t="shared" si="18"/>
        <v>0</v>
      </c>
      <c r="N118" s="68">
        <f t="shared" si="18"/>
        <v>0</v>
      </c>
      <c r="O118" s="68">
        <f t="shared" si="18"/>
        <v>0</v>
      </c>
      <c r="P118" s="68">
        <f t="shared" si="18"/>
        <v>0</v>
      </c>
    </row>
    <row r="119" spans="1:16" x14ac:dyDescent="0.25">
      <c r="A119" s="66"/>
      <c r="B119" s="48"/>
      <c r="C119" s="48"/>
      <c r="D119" s="48"/>
      <c r="E119" s="48"/>
      <c r="F119" s="48"/>
      <c r="G119" s="48"/>
      <c r="H119" s="48"/>
      <c r="I119" s="48"/>
      <c r="J119" s="48"/>
      <c r="K119" s="48"/>
      <c r="L119" s="48"/>
      <c r="M119" s="48"/>
      <c r="N119" s="48"/>
      <c r="O119" s="48"/>
      <c r="P119" s="48"/>
    </row>
    <row r="120" spans="1:16" ht="13" x14ac:dyDescent="0.3">
      <c r="A120" s="62" t="s">
        <v>5</v>
      </c>
      <c r="B120" s="69">
        <f>B54+B59+B64+B69+B74+B79+B84+B88+B93+B98+B103+B108+B113+B118</f>
        <v>0</v>
      </c>
      <c r="C120" s="69">
        <f t="shared" ref="C120:P120" si="19">C54+C59+C64+C69+C74+C79+C84+C88+C93+C98+C103+C108+C113+C118</f>
        <v>0</v>
      </c>
      <c r="D120" s="69">
        <f t="shared" si="19"/>
        <v>0</v>
      </c>
      <c r="E120" s="69">
        <f t="shared" si="19"/>
        <v>0</v>
      </c>
      <c r="F120" s="69">
        <f t="shared" si="19"/>
        <v>0</v>
      </c>
      <c r="G120" s="69">
        <f t="shared" si="19"/>
        <v>0</v>
      </c>
      <c r="H120" s="69">
        <f t="shared" si="19"/>
        <v>0</v>
      </c>
      <c r="I120" s="69">
        <f t="shared" si="19"/>
        <v>0</v>
      </c>
      <c r="J120" s="69">
        <f t="shared" si="19"/>
        <v>0</v>
      </c>
      <c r="K120" s="69">
        <f t="shared" si="19"/>
        <v>0</v>
      </c>
      <c r="L120" s="69">
        <f t="shared" si="19"/>
        <v>0</v>
      </c>
      <c r="M120" s="69">
        <f t="shared" si="19"/>
        <v>0</v>
      </c>
      <c r="N120" s="69">
        <f t="shared" si="19"/>
        <v>0</v>
      </c>
      <c r="O120" s="69">
        <f t="shared" si="19"/>
        <v>0</v>
      </c>
      <c r="P120" s="69">
        <f t="shared" si="19"/>
        <v>0</v>
      </c>
    </row>
    <row r="121" spans="1:16" x14ac:dyDescent="0.25">
      <c r="B121" s="48"/>
      <c r="C121" s="48"/>
      <c r="D121" s="48"/>
      <c r="E121" s="48"/>
      <c r="F121" s="48"/>
      <c r="G121" s="48"/>
      <c r="H121" s="48"/>
      <c r="I121" s="48"/>
      <c r="J121" s="48"/>
      <c r="K121" s="48"/>
      <c r="L121" s="48"/>
      <c r="M121" s="48"/>
      <c r="N121" s="48"/>
      <c r="O121" s="48"/>
      <c r="P121" s="48"/>
    </row>
    <row r="122" spans="1:16" ht="13" x14ac:dyDescent="0.3">
      <c r="A122" s="136" t="s">
        <v>227</v>
      </c>
      <c r="B122" s="137">
        <f>B45+B120</f>
        <v>0</v>
      </c>
      <c r="C122" s="137">
        <f t="shared" ref="C122:P122" si="20">C45+C120</f>
        <v>0</v>
      </c>
      <c r="D122" s="137">
        <f t="shared" si="20"/>
        <v>0</v>
      </c>
      <c r="E122" s="137">
        <f t="shared" si="20"/>
        <v>0</v>
      </c>
      <c r="F122" s="137">
        <f t="shared" si="20"/>
        <v>0</v>
      </c>
      <c r="G122" s="137">
        <f t="shared" si="20"/>
        <v>0</v>
      </c>
      <c r="H122" s="137">
        <f t="shared" si="20"/>
        <v>0</v>
      </c>
      <c r="I122" s="137">
        <f t="shared" si="20"/>
        <v>0</v>
      </c>
      <c r="J122" s="137">
        <f t="shared" si="20"/>
        <v>0</v>
      </c>
      <c r="K122" s="137">
        <f t="shared" si="20"/>
        <v>0</v>
      </c>
      <c r="L122" s="137">
        <f t="shared" si="20"/>
        <v>0</v>
      </c>
      <c r="M122" s="137">
        <f t="shared" si="20"/>
        <v>0</v>
      </c>
      <c r="N122" s="137">
        <f t="shared" si="20"/>
        <v>0</v>
      </c>
      <c r="O122" s="137">
        <f t="shared" si="20"/>
        <v>0</v>
      </c>
      <c r="P122" s="137">
        <f t="shared" si="20"/>
        <v>0</v>
      </c>
    </row>
    <row r="123" spans="1:16" x14ac:dyDescent="0.25">
      <c r="B123" s="48"/>
      <c r="C123" s="48"/>
      <c r="D123" s="48"/>
      <c r="E123" s="48"/>
      <c r="F123" s="48"/>
      <c r="G123" s="48"/>
      <c r="H123" s="48"/>
      <c r="I123" s="48"/>
      <c r="J123" s="48"/>
      <c r="K123" s="48"/>
      <c r="L123" s="48"/>
      <c r="M123" s="48"/>
      <c r="N123" s="48"/>
      <c r="O123" s="48"/>
      <c r="P123" s="48"/>
    </row>
    <row r="124" spans="1:16" ht="13" x14ac:dyDescent="0.3">
      <c r="A124" s="26" t="s">
        <v>6</v>
      </c>
      <c r="B124" s="48"/>
      <c r="C124" s="48"/>
      <c r="D124" s="48"/>
      <c r="E124" s="48"/>
      <c r="F124" s="48"/>
      <c r="G124" s="48"/>
      <c r="H124" s="48"/>
      <c r="I124" s="48"/>
      <c r="J124" s="48"/>
      <c r="K124" s="48"/>
      <c r="L124" s="48"/>
      <c r="M124" s="48"/>
      <c r="N124" s="48"/>
      <c r="O124" s="48"/>
      <c r="P124" s="48"/>
    </row>
    <row r="125" spans="1:16" x14ac:dyDescent="0.25">
      <c r="A125" s="134" t="s">
        <v>71</v>
      </c>
      <c r="B125" s="49"/>
      <c r="C125" s="49"/>
      <c r="D125" s="49"/>
      <c r="E125" s="49"/>
      <c r="F125" s="49"/>
      <c r="G125" s="49"/>
      <c r="H125" s="49"/>
      <c r="I125" s="49"/>
      <c r="J125" s="49"/>
      <c r="K125" s="49"/>
      <c r="L125" s="49"/>
      <c r="M125" s="49"/>
      <c r="N125" s="49"/>
      <c r="O125" s="49"/>
      <c r="P125" s="49"/>
    </row>
    <row r="126" spans="1:16" x14ac:dyDescent="0.25">
      <c r="A126" s="134" t="s">
        <v>67</v>
      </c>
      <c r="B126" s="49"/>
      <c r="C126" s="49"/>
      <c r="D126" s="49"/>
      <c r="E126" s="49"/>
      <c r="F126" s="49"/>
      <c r="G126" s="49"/>
      <c r="H126" s="49"/>
      <c r="I126" s="49"/>
      <c r="J126" s="49"/>
      <c r="K126" s="49"/>
      <c r="L126" s="49"/>
      <c r="M126" s="49"/>
      <c r="N126" s="49"/>
      <c r="O126" s="49"/>
      <c r="P126" s="49"/>
    </row>
    <row r="127" spans="1:16" x14ac:dyDescent="0.25">
      <c r="A127" s="134" t="s">
        <v>74</v>
      </c>
      <c r="B127" s="49"/>
      <c r="C127" s="49"/>
      <c r="D127" s="49"/>
      <c r="E127" s="49"/>
      <c r="F127" s="49"/>
      <c r="G127" s="49"/>
      <c r="H127" s="49"/>
      <c r="I127" s="49"/>
      <c r="J127" s="49"/>
      <c r="K127" s="49"/>
      <c r="L127" s="49"/>
      <c r="M127" s="49"/>
      <c r="N127" s="49"/>
      <c r="O127" s="49"/>
      <c r="P127" s="49"/>
    </row>
    <row r="128" spans="1:16" x14ac:dyDescent="0.25">
      <c r="A128" s="134" t="s">
        <v>228</v>
      </c>
      <c r="B128" s="49"/>
      <c r="C128" s="49"/>
      <c r="D128" s="49"/>
      <c r="E128" s="49"/>
      <c r="F128" s="49"/>
      <c r="G128" s="49"/>
      <c r="H128" s="49"/>
      <c r="I128" s="49"/>
      <c r="J128" s="49"/>
      <c r="K128" s="49"/>
      <c r="L128" s="49"/>
      <c r="M128" s="49"/>
      <c r="N128" s="49"/>
      <c r="O128" s="49"/>
      <c r="P128" s="49"/>
    </row>
    <row r="129" spans="1:16" x14ac:dyDescent="0.25">
      <c r="A129" s="134" t="s">
        <v>229</v>
      </c>
      <c r="B129" s="49"/>
      <c r="C129" s="49"/>
      <c r="D129" s="49"/>
      <c r="E129" s="49"/>
      <c r="F129" s="49"/>
      <c r="G129" s="49"/>
      <c r="H129" s="49"/>
      <c r="I129" s="49"/>
      <c r="J129" s="49"/>
      <c r="K129" s="49"/>
      <c r="L129" s="49"/>
      <c r="M129" s="49"/>
      <c r="N129" s="49"/>
      <c r="O129" s="49"/>
      <c r="P129" s="49"/>
    </row>
    <row r="130" spans="1:16" x14ac:dyDescent="0.25">
      <c r="A130" s="134" t="s">
        <v>120</v>
      </c>
      <c r="B130" s="49"/>
      <c r="C130" s="49"/>
      <c r="D130" s="49"/>
      <c r="E130" s="49"/>
      <c r="F130" s="49"/>
      <c r="G130" s="49"/>
      <c r="H130" s="49"/>
      <c r="I130" s="49"/>
      <c r="J130" s="49"/>
      <c r="K130" s="49"/>
      <c r="L130" s="49"/>
      <c r="M130" s="49"/>
      <c r="N130" s="49"/>
      <c r="O130" s="49"/>
      <c r="P130" s="49"/>
    </row>
    <row r="131" spans="1:16" x14ac:dyDescent="0.25">
      <c r="A131" s="134" t="s">
        <v>72</v>
      </c>
      <c r="B131" s="49"/>
      <c r="C131" s="49"/>
      <c r="D131" s="49"/>
      <c r="E131" s="49"/>
      <c r="F131" s="49"/>
      <c r="G131" s="49"/>
      <c r="H131" s="49"/>
      <c r="I131" s="49"/>
      <c r="J131" s="49"/>
      <c r="K131" s="49"/>
      <c r="L131" s="49"/>
      <c r="M131" s="49"/>
      <c r="N131" s="49"/>
      <c r="O131" s="49"/>
      <c r="P131" s="49"/>
    </row>
    <row r="132" spans="1:16" x14ac:dyDescent="0.25">
      <c r="A132" s="134" t="s">
        <v>69</v>
      </c>
      <c r="B132" s="49"/>
      <c r="C132" s="49"/>
      <c r="D132" s="49"/>
      <c r="E132" s="49"/>
      <c r="F132" s="49"/>
      <c r="G132" s="49"/>
      <c r="H132" s="49"/>
      <c r="I132" s="49"/>
      <c r="J132" s="49"/>
      <c r="K132" s="49"/>
      <c r="L132" s="49"/>
      <c r="M132" s="49"/>
      <c r="N132" s="49"/>
      <c r="O132" s="49"/>
      <c r="P132" s="49"/>
    </row>
    <row r="133" spans="1:16" x14ac:dyDescent="0.25">
      <c r="A133" s="134" t="s">
        <v>230</v>
      </c>
      <c r="B133" s="49"/>
      <c r="C133" s="49"/>
      <c r="D133" s="49"/>
      <c r="E133" s="49"/>
      <c r="F133" s="49"/>
      <c r="G133" s="49"/>
      <c r="H133" s="49"/>
      <c r="I133" s="49"/>
      <c r="J133" s="49"/>
      <c r="K133" s="49"/>
      <c r="L133" s="49"/>
      <c r="M133" s="49"/>
      <c r="N133" s="49"/>
      <c r="O133" s="49"/>
      <c r="P133" s="49"/>
    </row>
    <row r="134" spans="1:16" x14ac:dyDescent="0.25">
      <c r="A134" s="134" t="s">
        <v>75</v>
      </c>
      <c r="B134" s="49"/>
      <c r="C134" s="49"/>
      <c r="D134" s="49"/>
      <c r="E134" s="49"/>
      <c r="F134" s="49"/>
      <c r="G134" s="49"/>
      <c r="H134" s="49"/>
      <c r="I134" s="49"/>
      <c r="J134" s="49"/>
      <c r="K134" s="49"/>
      <c r="L134" s="49"/>
      <c r="M134" s="49"/>
      <c r="N134" s="49"/>
      <c r="O134" s="49"/>
      <c r="P134" s="49"/>
    </row>
    <row r="135" spans="1:16" x14ac:dyDescent="0.25">
      <c r="B135" s="48"/>
      <c r="C135" s="48"/>
      <c r="D135" s="48"/>
      <c r="E135" s="48"/>
      <c r="F135" s="48"/>
      <c r="G135" s="48"/>
      <c r="H135" s="48"/>
      <c r="I135" s="48"/>
      <c r="J135" s="48"/>
      <c r="K135" s="48"/>
      <c r="L135" s="48"/>
      <c r="M135" s="48"/>
      <c r="N135" s="48"/>
      <c r="O135" s="48"/>
      <c r="P135" s="48"/>
    </row>
    <row r="136" spans="1:16" ht="13" x14ac:dyDescent="0.3">
      <c r="A136" s="26" t="s">
        <v>32</v>
      </c>
      <c r="B136" s="67">
        <f>SUM(B125:B134)</f>
        <v>0</v>
      </c>
      <c r="C136" s="67">
        <f t="shared" ref="C136:P136" si="21">SUM(C125:C134)</f>
        <v>0</v>
      </c>
      <c r="D136" s="67">
        <f t="shared" si="21"/>
        <v>0</v>
      </c>
      <c r="E136" s="67">
        <f t="shared" si="21"/>
        <v>0</v>
      </c>
      <c r="F136" s="67">
        <f t="shared" si="21"/>
        <v>0</v>
      </c>
      <c r="G136" s="67">
        <f t="shared" si="21"/>
        <v>0</v>
      </c>
      <c r="H136" s="67">
        <f t="shared" si="21"/>
        <v>0</v>
      </c>
      <c r="I136" s="67">
        <f t="shared" si="21"/>
        <v>0</v>
      </c>
      <c r="J136" s="67">
        <f t="shared" si="21"/>
        <v>0</v>
      </c>
      <c r="K136" s="67">
        <f t="shared" si="21"/>
        <v>0</v>
      </c>
      <c r="L136" s="67">
        <f t="shared" si="21"/>
        <v>0</v>
      </c>
      <c r="M136" s="67">
        <f t="shared" si="21"/>
        <v>0</v>
      </c>
      <c r="N136" s="67">
        <f t="shared" si="21"/>
        <v>0</v>
      </c>
      <c r="O136" s="67">
        <f t="shared" si="21"/>
        <v>0</v>
      </c>
      <c r="P136" s="67">
        <f t="shared" si="21"/>
        <v>0</v>
      </c>
    </row>
    <row r="137" spans="1:16" x14ac:dyDescent="0.25">
      <c r="B137" s="48"/>
      <c r="C137" s="48"/>
      <c r="D137" s="48"/>
      <c r="E137" s="48"/>
      <c r="F137" s="48"/>
      <c r="G137" s="48"/>
      <c r="H137" s="48"/>
      <c r="I137" s="48"/>
      <c r="J137" s="48"/>
      <c r="K137" s="48"/>
      <c r="L137" s="48"/>
      <c r="M137" s="48"/>
      <c r="N137" s="48"/>
      <c r="O137" s="48"/>
      <c r="P137" s="48"/>
    </row>
    <row r="138" spans="1:16" ht="13" x14ac:dyDescent="0.3">
      <c r="A138" s="26" t="s">
        <v>7</v>
      </c>
      <c r="B138" s="48"/>
      <c r="C138" s="48"/>
      <c r="D138" s="48"/>
      <c r="E138" s="48"/>
      <c r="F138" s="48"/>
      <c r="G138" s="48"/>
      <c r="H138" s="48"/>
      <c r="I138" s="48"/>
      <c r="J138" s="48"/>
      <c r="K138" s="48"/>
      <c r="L138" s="48"/>
      <c r="M138" s="48"/>
      <c r="N138" s="48"/>
      <c r="O138" s="48"/>
      <c r="P138" s="48"/>
    </row>
    <row r="139" spans="1:16" x14ac:dyDescent="0.25">
      <c r="A139" s="64" t="s">
        <v>8</v>
      </c>
      <c r="B139" s="49"/>
      <c r="C139" s="49"/>
      <c r="D139" s="49"/>
      <c r="E139" s="49"/>
      <c r="F139" s="49"/>
      <c r="G139" s="49"/>
      <c r="H139" s="49"/>
      <c r="I139" s="49"/>
      <c r="J139" s="49"/>
      <c r="K139" s="49"/>
      <c r="L139" s="49"/>
      <c r="M139" s="49"/>
      <c r="N139" s="49"/>
      <c r="O139" s="49"/>
      <c r="P139" s="49"/>
    </row>
    <row r="140" spans="1:16" x14ac:dyDescent="0.25">
      <c r="A140" s="64" t="s">
        <v>110</v>
      </c>
      <c r="B140" s="49"/>
      <c r="C140" s="49"/>
      <c r="D140" s="49"/>
      <c r="E140" s="49"/>
      <c r="F140" s="49"/>
      <c r="G140" s="49"/>
      <c r="H140" s="49"/>
      <c r="I140" s="49"/>
      <c r="J140" s="49"/>
      <c r="K140" s="49"/>
      <c r="L140" s="49"/>
      <c r="M140" s="49"/>
      <c r="N140" s="49"/>
      <c r="O140" s="49"/>
      <c r="P140" s="49"/>
    </row>
    <row r="141" spans="1:16" x14ac:dyDescent="0.25">
      <c r="A141" s="64" t="s">
        <v>111</v>
      </c>
      <c r="B141" s="49"/>
      <c r="C141" s="49"/>
      <c r="D141" s="49"/>
      <c r="E141" s="49"/>
      <c r="F141" s="49"/>
      <c r="G141" s="49"/>
      <c r="H141" s="49"/>
      <c r="I141" s="49"/>
      <c r="J141" s="49"/>
      <c r="K141" s="49"/>
      <c r="L141" s="49"/>
      <c r="M141" s="49"/>
      <c r="N141" s="49"/>
      <c r="O141" s="49"/>
      <c r="P141" s="49"/>
    </row>
    <row r="142" spans="1:16" x14ac:dyDescent="0.25">
      <c r="A142" s="64" t="s">
        <v>116</v>
      </c>
      <c r="B142" s="49"/>
      <c r="C142" s="49"/>
      <c r="D142" s="49"/>
      <c r="E142" s="49"/>
      <c r="F142" s="49"/>
      <c r="G142" s="49"/>
      <c r="H142" s="49"/>
      <c r="I142" s="49"/>
      <c r="J142" s="49"/>
      <c r="K142" s="49"/>
      <c r="L142" s="49"/>
      <c r="M142" s="49"/>
      <c r="N142" s="49"/>
      <c r="O142" s="49"/>
      <c r="P142" s="49"/>
    </row>
    <row r="143" spans="1:16" x14ac:dyDescent="0.25">
      <c r="B143" s="48"/>
      <c r="C143" s="48"/>
      <c r="D143" s="48"/>
      <c r="E143" s="48"/>
      <c r="F143" s="48"/>
      <c r="G143" s="48"/>
      <c r="H143" s="48"/>
      <c r="I143" s="48"/>
      <c r="J143" s="48"/>
      <c r="K143" s="48"/>
      <c r="L143" s="48"/>
      <c r="M143" s="48"/>
      <c r="N143" s="48"/>
      <c r="O143" s="48"/>
      <c r="P143" s="48"/>
    </row>
    <row r="144" spans="1:16" ht="13" x14ac:dyDescent="0.3">
      <c r="A144" s="26" t="s">
        <v>10</v>
      </c>
      <c r="B144" s="67">
        <f t="shared" ref="B144:P144" si="22">SUM(B139:B142)</f>
        <v>0</v>
      </c>
      <c r="C144" s="67">
        <f t="shared" si="22"/>
        <v>0</v>
      </c>
      <c r="D144" s="67">
        <f t="shared" si="22"/>
        <v>0</v>
      </c>
      <c r="E144" s="67">
        <f t="shared" si="22"/>
        <v>0</v>
      </c>
      <c r="F144" s="67">
        <f t="shared" si="22"/>
        <v>0</v>
      </c>
      <c r="G144" s="67">
        <f t="shared" si="22"/>
        <v>0</v>
      </c>
      <c r="H144" s="67">
        <f t="shared" si="22"/>
        <v>0</v>
      </c>
      <c r="I144" s="67">
        <f t="shared" si="22"/>
        <v>0</v>
      </c>
      <c r="J144" s="67">
        <f t="shared" si="22"/>
        <v>0</v>
      </c>
      <c r="K144" s="67">
        <f t="shared" si="22"/>
        <v>0</v>
      </c>
      <c r="L144" s="67">
        <f t="shared" si="22"/>
        <v>0</v>
      </c>
      <c r="M144" s="67">
        <f t="shared" si="22"/>
        <v>0</v>
      </c>
      <c r="N144" s="67">
        <f t="shared" si="22"/>
        <v>0</v>
      </c>
      <c r="O144" s="67">
        <f t="shared" si="22"/>
        <v>0</v>
      </c>
      <c r="P144" s="67">
        <f t="shared" si="22"/>
        <v>0</v>
      </c>
    </row>
    <row r="145" spans="1:16" x14ac:dyDescent="0.25">
      <c r="B145" s="48"/>
      <c r="C145" s="48"/>
      <c r="D145" s="48"/>
      <c r="E145" s="48"/>
      <c r="F145" s="48"/>
      <c r="G145" s="48"/>
      <c r="H145" s="48"/>
      <c r="I145" s="48"/>
      <c r="J145" s="48"/>
      <c r="K145" s="48"/>
      <c r="L145" s="48"/>
      <c r="M145" s="48"/>
      <c r="N145" s="48"/>
      <c r="O145" s="48"/>
      <c r="P145" s="48"/>
    </row>
    <row r="146" spans="1:16" ht="13" x14ac:dyDescent="0.3">
      <c r="A146" s="26" t="s">
        <v>30</v>
      </c>
      <c r="B146" s="67">
        <f>B144+B136+B122</f>
        <v>0</v>
      </c>
      <c r="C146" s="67">
        <f t="shared" ref="C146:P146" si="23">C144+C136+C122</f>
        <v>0</v>
      </c>
      <c r="D146" s="67">
        <f t="shared" si="23"/>
        <v>0</v>
      </c>
      <c r="E146" s="67">
        <f t="shared" si="23"/>
        <v>0</v>
      </c>
      <c r="F146" s="67">
        <f t="shared" si="23"/>
        <v>0</v>
      </c>
      <c r="G146" s="67">
        <f t="shared" si="23"/>
        <v>0</v>
      </c>
      <c r="H146" s="67">
        <f t="shared" si="23"/>
        <v>0</v>
      </c>
      <c r="I146" s="67">
        <f t="shared" si="23"/>
        <v>0</v>
      </c>
      <c r="J146" s="67">
        <f t="shared" si="23"/>
        <v>0</v>
      </c>
      <c r="K146" s="67">
        <f t="shared" si="23"/>
        <v>0</v>
      </c>
      <c r="L146" s="67">
        <f t="shared" si="23"/>
        <v>0</v>
      </c>
      <c r="M146" s="67">
        <f t="shared" si="23"/>
        <v>0</v>
      </c>
      <c r="N146" s="67">
        <f t="shared" si="23"/>
        <v>0</v>
      </c>
      <c r="O146" s="67">
        <f t="shared" si="23"/>
        <v>0</v>
      </c>
      <c r="P146" s="67">
        <f t="shared" si="23"/>
        <v>0</v>
      </c>
    </row>
    <row r="147" spans="1:16" x14ac:dyDescent="0.25">
      <c r="B147" s="48"/>
      <c r="C147" s="48"/>
      <c r="D147" s="48"/>
      <c r="E147" s="48"/>
      <c r="F147" s="48"/>
      <c r="G147" s="48"/>
      <c r="H147" s="48"/>
      <c r="I147" s="48"/>
      <c r="J147" s="48"/>
      <c r="K147" s="48"/>
      <c r="L147" s="48"/>
      <c r="M147" s="48"/>
      <c r="N147" s="48"/>
      <c r="O147" s="48"/>
      <c r="P147" s="48"/>
    </row>
    <row r="148" spans="1:16" ht="13" x14ac:dyDescent="0.3">
      <c r="A148" s="26" t="s">
        <v>86</v>
      </c>
      <c r="B148" s="67">
        <f t="shared" ref="B148:P148" si="24">B28-B146</f>
        <v>0</v>
      </c>
      <c r="C148" s="67">
        <f t="shared" si="24"/>
        <v>0</v>
      </c>
      <c r="D148" s="67">
        <f t="shared" si="24"/>
        <v>0</v>
      </c>
      <c r="E148" s="67">
        <f t="shared" si="24"/>
        <v>0</v>
      </c>
      <c r="F148" s="67">
        <f t="shared" si="24"/>
        <v>0</v>
      </c>
      <c r="G148" s="67">
        <f t="shared" si="24"/>
        <v>0</v>
      </c>
      <c r="H148" s="67">
        <f t="shared" si="24"/>
        <v>0</v>
      </c>
      <c r="I148" s="67">
        <f t="shared" si="24"/>
        <v>0</v>
      </c>
      <c r="J148" s="67">
        <f t="shared" si="24"/>
        <v>0</v>
      </c>
      <c r="K148" s="67">
        <f t="shared" si="24"/>
        <v>0</v>
      </c>
      <c r="L148" s="67">
        <f t="shared" si="24"/>
        <v>0</v>
      </c>
      <c r="M148" s="67">
        <f t="shared" si="24"/>
        <v>0</v>
      </c>
      <c r="N148" s="67">
        <f t="shared" si="24"/>
        <v>0</v>
      </c>
      <c r="O148" s="67">
        <f t="shared" si="24"/>
        <v>0</v>
      </c>
      <c r="P148" s="67">
        <f t="shared" si="24"/>
        <v>0</v>
      </c>
    </row>
    <row r="149" spans="1:16" x14ac:dyDescent="0.25">
      <c r="B149" s="48"/>
      <c r="C149" s="48"/>
      <c r="D149" s="48"/>
      <c r="E149" s="48"/>
      <c r="F149" s="48"/>
      <c r="G149" s="48"/>
      <c r="H149" s="48"/>
      <c r="I149" s="48"/>
      <c r="J149" s="48"/>
      <c r="K149" s="48"/>
      <c r="L149" s="48"/>
      <c r="M149" s="48"/>
      <c r="N149" s="48"/>
      <c r="O149" s="48"/>
      <c r="P149" s="48"/>
    </row>
    <row r="150" spans="1:16" x14ac:dyDescent="0.25">
      <c r="A150" s="7" t="s">
        <v>31</v>
      </c>
      <c r="B150" s="49"/>
      <c r="C150" s="49"/>
      <c r="D150" s="49"/>
      <c r="E150" s="49"/>
      <c r="F150" s="49"/>
      <c r="G150" s="49"/>
      <c r="H150" s="49"/>
      <c r="I150" s="49"/>
      <c r="J150" s="49"/>
      <c r="K150" s="49"/>
      <c r="L150" s="49"/>
      <c r="M150" s="49"/>
      <c r="N150" s="49"/>
      <c r="O150" s="49"/>
      <c r="P150" s="49"/>
    </row>
    <row r="151" spans="1:16" x14ac:dyDescent="0.25">
      <c r="B151" s="48"/>
      <c r="C151" s="48"/>
      <c r="D151" s="48"/>
      <c r="E151" s="48"/>
      <c r="F151" s="48"/>
      <c r="G151" s="48"/>
      <c r="H151" s="48"/>
      <c r="I151" s="48"/>
      <c r="J151" s="48"/>
      <c r="K151" s="48"/>
      <c r="L151" s="48"/>
      <c r="M151" s="48"/>
      <c r="N151" s="48"/>
      <c r="O151" s="48"/>
      <c r="P151" s="48"/>
    </row>
    <row r="152" spans="1:16" ht="13" x14ac:dyDescent="0.3">
      <c r="A152" s="26" t="s">
        <v>11</v>
      </c>
      <c r="B152" s="67">
        <f>B148-B150</f>
        <v>0</v>
      </c>
      <c r="C152" s="67">
        <f t="shared" ref="C152:P152" si="25">C148-C150</f>
        <v>0</v>
      </c>
      <c r="D152" s="67">
        <f t="shared" si="25"/>
        <v>0</v>
      </c>
      <c r="E152" s="67">
        <f t="shared" si="25"/>
        <v>0</v>
      </c>
      <c r="F152" s="67">
        <f t="shared" si="25"/>
        <v>0</v>
      </c>
      <c r="G152" s="67">
        <f t="shared" si="25"/>
        <v>0</v>
      </c>
      <c r="H152" s="67">
        <f t="shared" si="25"/>
        <v>0</v>
      </c>
      <c r="I152" s="67">
        <f t="shared" si="25"/>
        <v>0</v>
      </c>
      <c r="J152" s="67">
        <f t="shared" si="25"/>
        <v>0</v>
      </c>
      <c r="K152" s="67">
        <f t="shared" si="25"/>
        <v>0</v>
      </c>
      <c r="L152" s="67">
        <f t="shared" si="25"/>
        <v>0</v>
      </c>
      <c r="M152" s="67">
        <f t="shared" si="25"/>
        <v>0</v>
      </c>
      <c r="N152" s="67">
        <f t="shared" si="25"/>
        <v>0</v>
      </c>
      <c r="O152" s="67">
        <f t="shared" si="25"/>
        <v>0</v>
      </c>
      <c r="P152" s="67">
        <f t="shared" si="25"/>
        <v>0</v>
      </c>
    </row>
    <row r="153" spans="1:16" x14ac:dyDescent="0.25">
      <c r="B153" s="48"/>
      <c r="C153" s="48"/>
      <c r="D153" s="48"/>
      <c r="E153" s="48"/>
      <c r="F153" s="48"/>
      <c r="G153" s="48"/>
      <c r="H153" s="48"/>
      <c r="I153" s="48"/>
      <c r="J153" s="48"/>
      <c r="K153" s="48"/>
      <c r="L153" s="48"/>
      <c r="M153" s="48"/>
      <c r="N153" s="48"/>
      <c r="O153" s="48"/>
      <c r="P153" s="48"/>
    </row>
    <row r="154" spans="1:16" x14ac:dyDescent="0.25">
      <c r="A154" s="190" t="s">
        <v>12</v>
      </c>
      <c r="B154" s="49"/>
      <c r="C154" s="49"/>
      <c r="D154" s="49"/>
      <c r="E154" s="49"/>
      <c r="F154" s="49"/>
      <c r="G154" s="49"/>
      <c r="H154" s="49"/>
      <c r="I154" s="49"/>
      <c r="J154" s="49"/>
      <c r="K154" s="49"/>
      <c r="L154" s="49"/>
      <c r="M154" s="49"/>
      <c r="N154" s="49"/>
      <c r="O154" s="49"/>
      <c r="P154" s="49"/>
    </row>
    <row r="155" spans="1:16" x14ac:dyDescent="0.25">
      <c r="A155" s="190" t="s">
        <v>13</v>
      </c>
      <c r="B155" s="49"/>
      <c r="C155" s="49"/>
      <c r="D155" s="49"/>
      <c r="E155" s="49"/>
      <c r="F155" s="49"/>
      <c r="G155" s="49"/>
      <c r="H155" s="49"/>
      <c r="I155" s="49"/>
      <c r="J155" s="49"/>
      <c r="K155" s="49"/>
      <c r="L155" s="49"/>
      <c r="M155" s="49"/>
      <c r="N155" s="49"/>
      <c r="O155" s="49"/>
      <c r="P155" s="49"/>
    </row>
    <row r="156" spans="1:16" x14ac:dyDescent="0.25">
      <c r="A156" s="190" t="s">
        <v>14</v>
      </c>
      <c r="B156" s="49"/>
      <c r="C156" s="49"/>
      <c r="D156" s="49"/>
      <c r="E156" s="49"/>
      <c r="F156" s="49"/>
      <c r="G156" s="49"/>
      <c r="H156" s="49"/>
      <c r="I156" s="49"/>
      <c r="J156" s="49"/>
      <c r="K156" s="49"/>
      <c r="L156" s="49"/>
      <c r="M156" s="49"/>
      <c r="N156" s="49"/>
      <c r="O156" s="49"/>
      <c r="P156" s="49"/>
    </row>
    <row r="157" spans="1:16" x14ac:dyDescent="0.25">
      <c r="B157" s="48"/>
      <c r="C157" s="48"/>
      <c r="D157" s="48"/>
      <c r="E157" s="48"/>
      <c r="F157" s="48"/>
      <c r="G157" s="48"/>
      <c r="H157" s="48"/>
      <c r="I157" s="48"/>
      <c r="J157" s="48"/>
      <c r="K157" s="48"/>
      <c r="L157" s="48"/>
      <c r="M157" s="48"/>
      <c r="N157" s="48"/>
      <c r="O157" s="48"/>
      <c r="P157" s="48"/>
    </row>
    <row r="158" spans="1:16" ht="13" x14ac:dyDescent="0.3">
      <c r="A158" s="26" t="s">
        <v>15</v>
      </c>
      <c r="B158" s="67">
        <f>B152-SUM(B154:B156)</f>
        <v>0</v>
      </c>
      <c r="C158" s="67">
        <f t="shared" ref="C158:P158" si="26">C152-SUM(C154:C156)</f>
        <v>0</v>
      </c>
      <c r="D158" s="67">
        <f t="shared" si="26"/>
        <v>0</v>
      </c>
      <c r="E158" s="67">
        <f t="shared" si="26"/>
        <v>0</v>
      </c>
      <c r="F158" s="67">
        <f t="shared" si="26"/>
        <v>0</v>
      </c>
      <c r="G158" s="67">
        <f t="shared" si="26"/>
        <v>0</v>
      </c>
      <c r="H158" s="67">
        <f t="shared" si="26"/>
        <v>0</v>
      </c>
      <c r="I158" s="67">
        <f t="shared" si="26"/>
        <v>0</v>
      </c>
      <c r="J158" s="67">
        <f t="shared" si="26"/>
        <v>0</v>
      </c>
      <c r="K158" s="67">
        <f t="shared" si="26"/>
        <v>0</v>
      </c>
      <c r="L158" s="67">
        <f t="shared" si="26"/>
        <v>0</v>
      </c>
      <c r="M158" s="67">
        <f t="shared" si="26"/>
        <v>0</v>
      </c>
      <c r="N158" s="67">
        <f t="shared" si="26"/>
        <v>0</v>
      </c>
      <c r="O158" s="67">
        <f t="shared" si="26"/>
        <v>0</v>
      </c>
      <c r="P158" s="67">
        <f t="shared" si="26"/>
        <v>0</v>
      </c>
    </row>
    <row r="159" spans="1:16" x14ac:dyDescent="0.25">
      <c r="B159" s="48"/>
      <c r="C159" s="48"/>
      <c r="D159" s="48"/>
      <c r="E159" s="48"/>
      <c r="F159" s="48"/>
      <c r="G159" s="48"/>
      <c r="H159" s="48"/>
      <c r="I159" s="48"/>
      <c r="J159" s="48"/>
      <c r="K159" s="48"/>
      <c r="L159" s="48"/>
      <c r="M159" s="48"/>
      <c r="N159" s="48"/>
      <c r="O159" s="48"/>
      <c r="P159" s="48"/>
    </row>
    <row r="160" spans="1:16" x14ac:dyDescent="0.25">
      <c r="A160" s="190" t="s">
        <v>16</v>
      </c>
      <c r="B160" s="49"/>
      <c r="C160" s="49"/>
      <c r="D160" s="49"/>
      <c r="E160" s="49"/>
      <c r="F160" s="49"/>
      <c r="G160" s="49"/>
      <c r="H160" s="49"/>
      <c r="I160" s="49"/>
      <c r="J160" s="49"/>
      <c r="K160" s="49"/>
      <c r="L160" s="49"/>
      <c r="M160" s="49"/>
      <c r="N160" s="49"/>
      <c r="O160" s="49"/>
      <c r="P160" s="49"/>
    </row>
    <row r="161" spans="1:16" x14ac:dyDescent="0.25">
      <c r="B161" s="48"/>
      <c r="C161" s="48"/>
      <c r="D161" s="48"/>
      <c r="E161" s="48"/>
      <c r="F161" s="48"/>
      <c r="G161" s="48"/>
      <c r="H161" s="48"/>
      <c r="I161" s="48"/>
      <c r="J161" s="48"/>
      <c r="K161" s="48"/>
      <c r="L161" s="48"/>
      <c r="M161" s="48"/>
      <c r="N161" s="48"/>
      <c r="O161" s="48"/>
      <c r="P161" s="48"/>
    </row>
    <row r="162" spans="1:16" ht="13" x14ac:dyDescent="0.3">
      <c r="A162" s="26" t="s">
        <v>17</v>
      </c>
      <c r="B162" s="50">
        <f>B158-B160</f>
        <v>0</v>
      </c>
      <c r="C162" s="50">
        <f t="shared" ref="C162:P162" si="27">C158-C160</f>
        <v>0</v>
      </c>
      <c r="D162" s="50">
        <f t="shared" si="27"/>
        <v>0</v>
      </c>
      <c r="E162" s="50">
        <f t="shared" si="27"/>
        <v>0</v>
      </c>
      <c r="F162" s="50">
        <f t="shared" si="27"/>
        <v>0</v>
      </c>
      <c r="G162" s="50">
        <f t="shared" si="27"/>
        <v>0</v>
      </c>
      <c r="H162" s="50">
        <f t="shared" si="27"/>
        <v>0</v>
      </c>
      <c r="I162" s="50">
        <f t="shared" si="27"/>
        <v>0</v>
      </c>
      <c r="J162" s="50">
        <f t="shared" si="27"/>
        <v>0</v>
      </c>
      <c r="K162" s="50">
        <f t="shared" si="27"/>
        <v>0</v>
      </c>
      <c r="L162" s="50">
        <f t="shared" si="27"/>
        <v>0</v>
      </c>
      <c r="M162" s="50">
        <f t="shared" si="27"/>
        <v>0</v>
      </c>
      <c r="N162" s="50">
        <f t="shared" si="27"/>
        <v>0</v>
      </c>
      <c r="O162" s="50">
        <f t="shared" si="27"/>
        <v>0</v>
      </c>
      <c r="P162" s="50">
        <f t="shared" si="27"/>
        <v>0</v>
      </c>
    </row>
    <row r="163" spans="1:16" x14ac:dyDescent="0.25">
      <c r="A163" s="9"/>
      <c r="B163" s="9"/>
      <c r="C163" s="9"/>
      <c r="D163" s="9"/>
      <c r="E163" s="9"/>
      <c r="F163" s="9"/>
      <c r="G163" s="9"/>
      <c r="H163" s="9"/>
      <c r="I163" s="9"/>
      <c r="J163" s="9"/>
      <c r="K163" s="9"/>
      <c r="L163" s="9"/>
      <c r="M163" s="9"/>
      <c r="N163" s="9"/>
      <c r="O163" s="9"/>
      <c r="P163" s="9"/>
    </row>
    <row r="164" spans="1:16" s="10" customFormat="1" x14ac:dyDescent="0.25">
      <c r="A164" s="27" t="s">
        <v>50</v>
      </c>
      <c r="B164" s="16"/>
      <c r="C164" s="17"/>
      <c r="D164" s="17"/>
      <c r="E164" s="17"/>
      <c r="F164" s="17"/>
      <c r="G164" s="17"/>
      <c r="H164" s="16"/>
      <c r="I164" s="16"/>
      <c r="J164" s="16"/>
      <c r="K164" s="16"/>
      <c r="L164" s="16"/>
      <c r="M164" s="16"/>
      <c r="N164" s="16"/>
      <c r="O164" s="16"/>
      <c r="P164" s="16"/>
    </row>
    <row r="165" spans="1:16" s="10" customFormat="1" x14ac:dyDescent="0.25">
      <c r="A165" s="19" t="s">
        <v>57</v>
      </c>
      <c r="B165" s="51"/>
      <c r="C165" s="51"/>
      <c r="D165" s="51"/>
      <c r="E165" s="51"/>
      <c r="F165" s="51"/>
      <c r="G165" s="51"/>
      <c r="H165" s="51"/>
      <c r="I165" s="51"/>
      <c r="J165" s="51"/>
      <c r="K165" s="51"/>
      <c r="L165" s="51"/>
      <c r="M165" s="51"/>
      <c r="N165" s="51"/>
      <c r="O165" s="51"/>
      <c r="P165" s="51"/>
    </row>
    <row r="166" spans="1:16" s="10" customFormat="1" x14ac:dyDescent="0.25">
      <c r="A166" s="19"/>
      <c r="B166" s="51"/>
      <c r="C166" s="51"/>
      <c r="D166" s="51"/>
      <c r="E166" s="51"/>
      <c r="F166" s="51"/>
      <c r="G166" s="51"/>
      <c r="H166" s="51"/>
      <c r="I166" s="51"/>
      <c r="J166" s="51"/>
      <c r="K166" s="51"/>
      <c r="L166" s="51"/>
      <c r="M166" s="51"/>
      <c r="N166" s="51"/>
      <c r="O166" s="51"/>
      <c r="P166" s="51"/>
    </row>
    <row r="167" spans="1:16" s="10" customFormat="1" x14ac:dyDescent="0.25">
      <c r="A167" s="19" t="s">
        <v>58</v>
      </c>
      <c r="B167" s="51"/>
      <c r="C167" s="51"/>
      <c r="D167" s="51"/>
      <c r="E167" s="51"/>
      <c r="F167" s="51"/>
      <c r="G167" s="51"/>
      <c r="H167" s="51"/>
      <c r="I167" s="51"/>
      <c r="J167" s="51"/>
      <c r="K167" s="51"/>
      <c r="L167" s="51"/>
      <c r="M167" s="51"/>
      <c r="N167" s="51"/>
      <c r="O167" s="51"/>
      <c r="P167" s="51"/>
    </row>
    <row r="168" spans="1:16" s="10" customFormat="1" x14ac:dyDescent="0.25">
      <c r="A168" s="19"/>
      <c r="B168" s="51"/>
      <c r="C168" s="51"/>
      <c r="D168" s="51"/>
      <c r="E168" s="51"/>
      <c r="F168" s="51"/>
      <c r="G168" s="51"/>
      <c r="H168" s="51"/>
      <c r="I168" s="51"/>
      <c r="J168" s="51"/>
      <c r="K168" s="51"/>
      <c r="L168" s="51"/>
      <c r="M168" s="51"/>
      <c r="N168" s="51"/>
      <c r="O168" s="51"/>
      <c r="P168" s="51"/>
    </row>
    <row r="169" spans="1:16" x14ac:dyDescent="0.25">
      <c r="A169" s="52" t="s">
        <v>171</v>
      </c>
      <c r="B169" s="51"/>
      <c r="C169" s="51"/>
      <c r="D169" s="51"/>
      <c r="E169" s="51"/>
      <c r="F169" s="51"/>
      <c r="G169" s="51"/>
      <c r="H169" s="51"/>
      <c r="I169" s="51"/>
      <c r="J169" s="51"/>
      <c r="K169" s="51"/>
      <c r="L169" s="51"/>
      <c r="M169" s="51"/>
      <c r="N169" s="51"/>
      <c r="O169" s="51"/>
      <c r="P169" s="51"/>
    </row>
    <row r="170" spans="1:16" x14ac:dyDescent="0.25">
      <c r="A170" s="52" t="s">
        <v>172</v>
      </c>
      <c r="B170" s="51"/>
      <c r="C170" s="51"/>
      <c r="D170" s="51"/>
      <c r="E170" s="51"/>
      <c r="F170" s="51"/>
      <c r="G170" s="51"/>
      <c r="H170" s="51"/>
      <c r="I170" s="51"/>
      <c r="J170" s="51"/>
      <c r="K170" s="51"/>
      <c r="L170" s="51"/>
      <c r="M170" s="51"/>
      <c r="N170" s="51"/>
      <c r="O170" s="51"/>
      <c r="P170" s="51"/>
    </row>
    <row r="171" spans="1:16" x14ac:dyDescent="0.25">
      <c r="A171" s="19"/>
      <c r="B171" s="51"/>
      <c r="C171" s="51"/>
      <c r="D171" s="51"/>
      <c r="E171" s="51"/>
      <c r="F171" s="51"/>
      <c r="G171" s="51"/>
      <c r="H171" s="51"/>
      <c r="I171" s="51"/>
      <c r="J171" s="51"/>
      <c r="K171" s="51"/>
      <c r="L171" s="51"/>
      <c r="M171" s="51"/>
      <c r="N171" s="51"/>
      <c r="O171" s="51"/>
      <c r="P171" s="51"/>
    </row>
    <row r="172" spans="1:16" x14ac:dyDescent="0.25">
      <c r="A172" s="52" t="s">
        <v>290</v>
      </c>
      <c r="B172" s="53"/>
      <c r="C172" s="54"/>
      <c r="D172" s="54"/>
      <c r="E172" s="54"/>
      <c r="F172" s="54"/>
      <c r="G172" s="54"/>
      <c r="H172" s="54"/>
      <c r="I172" s="54"/>
      <c r="J172" s="54"/>
      <c r="K172" s="54"/>
      <c r="L172" s="54"/>
      <c r="M172" s="54"/>
      <c r="N172" s="54"/>
      <c r="O172" s="54"/>
      <c r="P172" s="54"/>
    </row>
    <row r="173" spans="1:16" x14ac:dyDescent="0.25">
      <c r="A173" s="46" t="s">
        <v>173</v>
      </c>
      <c r="B173" s="55"/>
      <c r="C173" s="56"/>
      <c r="D173" s="56"/>
      <c r="E173" s="56"/>
      <c r="F173" s="56"/>
      <c r="G173" s="56"/>
      <c r="H173" s="56"/>
      <c r="I173" s="56"/>
      <c r="J173" s="56"/>
      <c r="K173" s="56"/>
      <c r="L173" s="56"/>
      <c r="M173" s="56"/>
      <c r="N173" s="56"/>
      <c r="O173" s="56"/>
      <c r="P173" s="56"/>
    </row>
    <row r="174" spans="1:16" x14ac:dyDescent="0.25">
      <c r="A174" s="19"/>
      <c r="B174" s="51"/>
      <c r="C174" s="51"/>
      <c r="D174" s="51"/>
      <c r="E174" s="51"/>
      <c r="F174" s="51"/>
      <c r="G174" s="51"/>
      <c r="H174" s="51"/>
      <c r="I174" s="51"/>
      <c r="J174" s="51"/>
      <c r="K174" s="51"/>
      <c r="L174" s="51"/>
      <c r="M174" s="51"/>
      <c r="N174" s="51"/>
      <c r="O174" s="51"/>
      <c r="P174" s="51"/>
    </row>
    <row r="175" spans="1:16" x14ac:dyDescent="0.25">
      <c r="A175" s="28" t="s">
        <v>51</v>
      </c>
      <c r="B175" s="9"/>
      <c r="C175" s="9"/>
      <c r="D175" s="9"/>
      <c r="E175" s="9"/>
      <c r="F175" s="9"/>
      <c r="G175" s="9"/>
      <c r="H175" s="9"/>
      <c r="I175" s="9"/>
      <c r="J175" s="9"/>
      <c r="K175" s="9"/>
      <c r="L175" s="9"/>
      <c r="M175" s="9"/>
      <c r="N175" s="9"/>
      <c r="O175" s="9"/>
      <c r="P175" s="9"/>
    </row>
    <row r="176" spans="1:16" ht="13" x14ac:dyDescent="0.25">
      <c r="A176" s="57" t="s">
        <v>59</v>
      </c>
      <c r="B176" s="39"/>
      <c r="C176" s="39"/>
      <c r="D176" s="39"/>
      <c r="E176" s="39"/>
      <c r="F176" s="39"/>
      <c r="G176" s="39"/>
      <c r="H176" s="39"/>
      <c r="I176" s="39"/>
      <c r="J176" s="39"/>
      <c r="K176" s="39"/>
      <c r="L176" s="39"/>
      <c r="M176" s="39"/>
      <c r="N176" s="39"/>
      <c r="O176" s="39"/>
      <c r="P176" s="39"/>
    </row>
    <row r="177" spans="1:16" x14ac:dyDescent="0.25">
      <c r="A177" s="52" t="s">
        <v>174</v>
      </c>
      <c r="B177" s="51"/>
      <c r="C177" s="51"/>
      <c r="D177" s="51"/>
      <c r="E177" s="51"/>
      <c r="F177" s="51"/>
      <c r="G177" s="51"/>
      <c r="H177" s="51"/>
      <c r="I177" s="51"/>
      <c r="J177" s="51"/>
      <c r="K177" s="51"/>
      <c r="L177" s="51"/>
      <c r="M177" s="51"/>
      <c r="N177" s="51"/>
      <c r="O177" s="51"/>
      <c r="P177" s="51"/>
    </row>
    <row r="178" spans="1:16" x14ac:dyDescent="0.25">
      <c r="A178" s="19"/>
      <c r="B178" s="51"/>
      <c r="C178" s="51"/>
      <c r="D178" s="51"/>
      <c r="E178" s="51"/>
      <c r="F178" s="51"/>
      <c r="G178" s="51"/>
      <c r="H178" s="51"/>
      <c r="I178" s="51"/>
      <c r="J178" s="51"/>
      <c r="K178" s="51"/>
      <c r="L178" s="51"/>
      <c r="M178" s="51"/>
      <c r="N178" s="51"/>
      <c r="O178" s="51"/>
      <c r="P178" s="51"/>
    </row>
    <row r="179" spans="1:16" ht="13" x14ac:dyDescent="0.25">
      <c r="A179" s="58" t="s">
        <v>175</v>
      </c>
      <c r="B179" s="9"/>
      <c r="C179" s="9"/>
      <c r="D179" s="9"/>
      <c r="E179" s="9"/>
      <c r="F179" s="9"/>
      <c r="G179" s="9"/>
      <c r="H179" s="9"/>
      <c r="I179" s="9"/>
      <c r="J179" s="9"/>
      <c r="K179" s="9"/>
      <c r="L179" s="9"/>
      <c r="M179" s="9"/>
      <c r="N179" s="9"/>
      <c r="O179" s="9"/>
      <c r="P179" s="9"/>
    </row>
    <row r="180" spans="1:16" x14ac:dyDescent="0.25">
      <c r="A180" s="19" t="s">
        <v>60</v>
      </c>
      <c r="B180" s="51"/>
      <c r="C180" s="51"/>
      <c r="D180" s="51"/>
      <c r="E180" s="51"/>
      <c r="F180" s="51"/>
      <c r="G180" s="51"/>
      <c r="H180" s="51"/>
      <c r="I180" s="51"/>
      <c r="J180" s="51"/>
      <c r="K180" s="51"/>
      <c r="L180" s="51"/>
      <c r="M180" s="51"/>
      <c r="N180" s="51"/>
      <c r="O180" s="51"/>
      <c r="P180" s="51"/>
    </row>
    <row r="181" spans="1:16" x14ac:dyDescent="0.25">
      <c r="A181" s="19"/>
      <c r="B181" s="51"/>
      <c r="C181" s="51"/>
      <c r="D181" s="51"/>
      <c r="E181" s="51"/>
      <c r="F181" s="51"/>
      <c r="G181" s="51"/>
      <c r="H181" s="51"/>
      <c r="I181" s="51"/>
      <c r="J181" s="51"/>
      <c r="K181" s="51"/>
      <c r="L181" s="51"/>
      <c r="M181" s="51"/>
      <c r="N181" s="51"/>
      <c r="O181" s="51"/>
      <c r="P181" s="51"/>
    </row>
    <row r="182" spans="1:16" ht="13" x14ac:dyDescent="0.25">
      <c r="A182" s="58" t="s">
        <v>31</v>
      </c>
      <c r="B182" s="9"/>
      <c r="C182" s="9"/>
      <c r="D182" s="9"/>
      <c r="E182" s="9"/>
      <c r="F182" s="9"/>
      <c r="G182" s="9"/>
      <c r="H182" s="9"/>
      <c r="I182" s="9"/>
      <c r="J182" s="9"/>
      <c r="K182" s="9"/>
      <c r="L182" s="9"/>
      <c r="M182" s="9"/>
      <c r="N182" s="9"/>
      <c r="O182" s="9"/>
      <c r="P182" s="9"/>
    </row>
    <row r="183" spans="1:16" x14ac:dyDescent="0.25">
      <c r="A183" s="7" t="s">
        <v>65</v>
      </c>
    </row>
  </sheetData>
  <phoneticPr fontId="0" type="noConversion"/>
  <pageMargins left="0.75" right="0.75" top="1" bottom="1" header="0.5" footer="0.5"/>
  <pageSetup scale="54" fitToHeight="0" orientation="landscape" r:id="rId1"/>
  <headerFooter alignWithMargins="0">
    <oddHeader>&amp;L&amp;"Times New Roman,Italic"CC-GRTE001-27&amp;C&amp;"Times New Roman,Italic" PROPOSAL PACKAGE FORMS&amp;R&amp;"Times New Roman,Italic"APPENDIX B</oddHeader>
  </headerFooter>
  <rowBreaks count="1" manualBreakCount="1">
    <brk id="163"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59"/>
  <sheetViews>
    <sheetView zoomScale="80" zoomScaleNormal="80" workbookViewId="0">
      <selection activeCell="M4" sqref="M4"/>
    </sheetView>
  </sheetViews>
  <sheetFormatPr defaultColWidth="9.1796875" defaultRowHeight="12.5" x14ac:dyDescent="0.25"/>
  <cols>
    <col min="1" max="1" width="35.453125" style="2" customWidth="1"/>
    <col min="2" max="2" width="70" style="2" customWidth="1"/>
    <col min="3" max="16384" width="9.1796875" style="2"/>
  </cols>
  <sheetData>
    <row r="1" spans="1:2" ht="15.5" x14ac:dyDescent="0.35">
      <c r="A1" s="29" t="s">
        <v>47</v>
      </c>
    </row>
    <row r="3" spans="1:2" x14ac:dyDescent="0.25">
      <c r="A3" s="1" t="s">
        <v>33</v>
      </c>
    </row>
    <row r="5" spans="1:2" customFormat="1" ht="13" x14ac:dyDescent="0.3">
      <c r="A5" s="14" t="s">
        <v>146</v>
      </c>
      <c r="B5" s="1"/>
    </row>
    <row r="6" spans="1:2" customFormat="1" x14ac:dyDescent="0.25">
      <c r="A6" s="25"/>
      <c r="B6" s="2"/>
    </row>
    <row r="7" spans="1:2" customFormat="1" ht="13" x14ac:dyDescent="0.3">
      <c r="A7" s="14" t="s">
        <v>18</v>
      </c>
      <c r="B7" s="47" t="s">
        <v>208</v>
      </c>
    </row>
    <row r="8" spans="1:2" ht="13" x14ac:dyDescent="0.3">
      <c r="A8" s="4"/>
    </row>
    <row r="9" spans="1:2" ht="13" x14ac:dyDescent="0.3">
      <c r="A9" s="76" t="s">
        <v>73</v>
      </c>
      <c r="B9" s="77"/>
    </row>
    <row r="10" spans="1:2" x14ac:dyDescent="0.25">
      <c r="A10" s="81" t="s">
        <v>85</v>
      </c>
      <c r="B10" s="83"/>
    </row>
    <row r="11" spans="1:2" ht="13" x14ac:dyDescent="0.3">
      <c r="A11" s="72"/>
    </row>
    <row r="12" spans="1:2" ht="13" x14ac:dyDescent="0.3">
      <c r="A12" s="21" t="s">
        <v>231</v>
      </c>
      <c r="B12" s="20"/>
    </row>
    <row r="13" spans="1:2" ht="90" customHeight="1" x14ac:dyDescent="0.25">
      <c r="A13" s="80" t="s">
        <v>119</v>
      </c>
      <c r="B13" s="84" t="s">
        <v>29</v>
      </c>
    </row>
    <row r="15" spans="1:2" ht="13" x14ac:dyDescent="0.3">
      <c r="A15" s="21" t="s">
        <v>232</v>
      </c>
      <c r="B15" s="20"/>
    </row>
    <row r="16" spans="1:2" ht="90" customHeight="1" x14ac:dyDescent="0.25">
      <c r="A16" s="81" t="s">
        <v>233</v>
      </c>
      <c r="B16" s="84" t="s">
        <v>29</v>
      </c>
    </row>
    <row r="17" spans="1:2" ht="90" customHeight="1" x14ac:dyDescent="0.25">
      <c r="A17" s="81" t="s">
        <v>234</v>
      </c>
      <c r="B17" s="84" t="s">
        <v>29</v>
      </c>
    </row>
    <row r="18" spans="1:2" ht="90" customHeight="1" x14ac:dyDescent="0.25">
      <c r="A18" s="195" t="s">
        <v>68</v>
      </c>
      <c r="B18" s="84" t="s">
        <v>29</v>
      </c>
    </row>
    <row r="19" spans="1:2" ht="90" customHeight="1" x14ac:dyDescent="0.25">
      <c r="A19" s="82" t="s">
        <v>70</v>
      </c>
      <c r="B19" s="84" t="s">
        <v>29</v>
      </c>
    </row>
    <row r="21" spans="1:2" ht="13" x14ac:dyDescent="0.3">
      <c r="A21" s="21" t="s">
        <v>6</v>
      </c>
      <c r="B21" s="20"/>
    </row>
    <row r="22" spans="1:2" ht="90" customHeight="1" x14ac:dyDescent="0.25">
      <c r="A22" s="195" t="s">
        <v>71</v>
      </c>
      <c r="B22" s="84" t="s">
        <v>29</v>
      </c>
    </row>
    <row r="23" spans="1:2" ht="90" customHeight="1" x14ac:dyDescent="0.25">
      <c r="A23" s="185" t="s">
        <v>67</v>
      </c>
      <c r="B23" s="84" t="s">
        <v>29</v>
      </c>
    </row>
    <row r="24" spans="1:2" ht="90" customHeight="1" x14ac:dyDescent="0.25">
      <c r="A24" s="185" t="s">
        <v>235</v>
      </c>
      <c r="B24" s="84" t="s">
        <v>29</v>
      </c>
    </row>
    <row r="25" spans="1:2" ht="90" customHeight="1" x14ac:dyDescent="0.25">
      <c r="A25" s="185" t="s">
        <v>228</v>
      </c>
      <c r="B25" s="84" t="s">
        <v>29</v>
      </c>
    </row>
    <row r="26" spans="1:2" ht="90" customHeight="1" x14ac:dyDescent="0.25">
      <c r="A26" s="185" t="s">
        <v>236</v>
      </c>
      <c r="B26" s="84" t="s">
        <v>29</v>
      </c>
    </row>
    <row r="27" spans="1:2" ht="90" customHeight="1" x14ac:dyDescent="0.25">
      <c r="A27" s="185" t="s">
        <v>120</v>
      </c>
      <c r="B27" s="84" t="s">
        <v>29</v>
      </c>
    </row>
    <row r="28" spans="1:2" ht="90" customHeight="1" x14ac:dyDescent="0.25">
      <c r="A28" s="195" t="s">
        <v>72</v>
      </c>
      <c r="B28" s="84" t="s">
        <v>29</v>
      </c>
    </row>
    <row r="29" spans="1:2" ht="90" customHeight="1" x14ac:dyDescent="0.25">
      <c r="A29" s="185" t="s">
        <v>69</v>
      </c>
      <c r="B29" s="84" t="s">
        <v>29</v>
      </c>
    </row>
    <row r="30" spans="1:2" ht="90" customHeight="1" x14ac:dyDescent="0.25">
      <c r="A30" s="195" t="s">
        <v>230</v>
      </c>
      <c r="B30" s="84"/>
    </row>
    <row r="31" spans="1:2" ht="90" customHeight="1" x14ac:dyDescent="0.25">
      <c r="A31" s="185" t="s">
        <v>75</v>
      </c>
      <c r="B31" s="84"/>
    </row>
    <row r="32" spans="1:2" ht="13" x14ac:dyDescent="0.3">
      <c r="A32" s="21" t="s">
        <v>7</v>
      </c>
      <c r="B32" s="20"/>
    </row>
    <row r="33" spans="1:2" s="23" customFormat="1" ht="90" customHeight="1" x14ac:dyDescent="0.25">
      <c r="A33" s="24" t="s">
        <v>8</v>
      </c>
      <c r="B33" s="84" t="s">
        <v>29</v>
      </c>
    </row>
    <row r="34" spans="1:2" s="23" customFormat="1" ht="90" customHeight="1" x14ac:dyDescent="0.25">
      <c r="A34" s="24" t="s">
        <v>110</v>
      </c>
      <c r="B34" s="84" t="s">
        <v>29</v>
      </c>
    </row>
    <row r="35" spans="1:2" s="23" customFormat="1" ht="90" customHeight="1" x14ac:dyDescent="0.25">
      <c r="A35" s="24" t="s">
        <v>111</v>
      </c>
      <c r="B35" s="84" t="s">
        <v>29</v>
      </c>
    </row>
    <row r="36" spans="1:2" s="23" customFormat="1" ht="90" customHeight="1" x14ac:dyDescent="0.25">
      <c r="A36" s="24" t="s">
        <v>9</v>
      </c>
      <c r="B36" s="84" t="s">
        <v>29</v>
      </c>
    </row>
    <row r="38" spans="1:2" x14ac:dyDescent="0.25">
      <c r="A38" s="73" t="s">
        <v>50</v>
      </c>
      <c r="B38" s="15"/>
    </row>
    <row r="39" spans="1:2" x14ac:dyDescent="0.25">
      <c r="A39" s="52" t="s">
        <v>166</v>
      </c>
      <c r="B39" s="45"/>
    </row>
    <row r="40" spans="1:2" x14ac:dyDescent="0.25">
      <c r="A40" s="52" t="s">
        <v>167</v>
      </c>
      <c r="B40" s="45"/>
    </row>
    <row r="41" spans="1:2" x14ac:dyDescent="0.25">
      <c r="A41" s="19"/>
      <c r="B41" s="45"/>
    </row>
    <row r="42" spans="1:2" x14ac:dyDescent="0.25">
      <c r="A42" s="78" t="s">
        <v>176</v>
      </c>
      <c r="B42" s="44"/>
    </row>
    <row r="43" spans="1:2" x14ac:dyDescent="0.25">
      <c r="A43" s="78" t="s">
        <v>177</v>
      </c>
      <c r="B43" s="44"/>
    </row>
    <row r="44" spans="1:2" x14ac:dyDescent="0.25">
      <c r="A44" s="78" t="s">
        <v>178</v>
      </c>
      <c r="B44" s="44"/>
    </row>
    <row r="45" spans="1:2" x14ac:dyDescent="0.25">
      <c r="A45" s="78"/>
      <c r="B45" s="44"/>
    </row>
    <row r="46" spans="1:2" x14ac:dyDescent="0.25">
      <c r="A46" s="78" t="s">
        <v>179</v>
      </c>
      <c r="B46" s="78"/>
    </row>
    <row r="47" spans="1:2" x14ac:dyDescent="0.25">
      <c r="A47" s="46" t="s">
        <v>180</v>
      </c>
      <c r="B47" s="30"/>
    </row>
    <row r="48" spans="1:2" x14ac:dyDescent="0.25">
      <c r="A48" s="46" t="s">
        <v>181</v>
      </c>
      <c r="B48" s="30"/>
    </row>
    <row r="49" spans="1:2" x14ac:dyDescent="0.25">
      <c r="A49" s="31" t="s">
        <v>182</v>
      </c>
      <c r="B49" s="30"/>
    </row>
    <row r="50" spans="1:2" x14ac:dyDescent="0.25">
      <c r="A50" s="31"/>
      <c r="B50" s="30"/>
    </row>
    <row r="51" spans="1:2" ht="13" x14ac:dyDescent="0.25">
      <c r="A51" s="74" t="s">
        <v>54</v>
      </c>
      <c r="B51" s="15"/>
    </row>
    <row r="52" spans="1:2" ht="13" x14ac:dyDescent="0.25">
      <c r="A52" s="75" t="s">
        <v>34</v>
      </c>
      <c r="B52" s="15"/>
    </row>
    <row r="53" spans="1:2" x14ac:dyDescent="0.25">
      <c r="B53" s="15"/>
    </row>
    <row r="54" spans="1:2" ht="13" x14ac:dyDescent="0.3">
      <c r="A54" s="85" t="s">
        <v>183</v>
      </c>
      <c r="B54" s="15"/>
    </row>
    <row r="55" spans="1:2" ht="13" x14ac:dyDescent="0.25">
      <c r="A55" s="79" t="s">
        <v>184</v>
      </c>
      <c r="B55" s="15"/>
    </row>
    <row r="56" spans="1:2" ht="13" x14ac:dyDescent="0.3">
      <c r="A56" s="85" t="s">
        <v>187</v>
      </c>
      <c r="B56" s="15"/>
    </row>
    <row r="57" spans="1:2" ht="13" x14ac:dyDescent="0.3">
      <c r="A57" s="85" t="s">
        <v>185</v>
      </c>
      <c r="B57" s="15"/>
    </row>
    <row r="58" spans="1:2" ht="13" x14ac:dyDescent="0.3">
      <c r="A58" s="85" t="s">
        <v>188</v>
      </c>
      <c r="B58" s="15"/>
    </row>
    <row r="59" spans="1:2" ht="13" x14ac:dyDescent="0.25">
      <c r="A59" s="79" t="s">
        <v>186</v>
      </c>
      <c r="B59" s="79"/>
    </row>
  </sheetData>
  <phoneticPr fontId="0" type="noConversion"/>
  <pageMargins left="0.75" right="0.75" top="1" bottom="1" header="0.5" footer="0.5"/>
  <pageSetup scale="86" fitToHeight="0" orientation="portrait" r:id="rId1"/>
  <headerFooter alignWithMargins="0">
    <oddHeader>&amp;L&amp;"Times New Roman,Italic"CC-GRTE001-27&amp;C&amp;"Times New Roman,Italic" PROPOSAL PACKAGE FORMS&amp;R&amp;"Times New Roman,Italic"APPENDIX B</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235"/>
  <sheetViews>
    <sheetView tabSelected="1" zoomScale="90" zoomScaleNormal="90" zoomScalePageLayoutView="80" workbookViewId="0">
      <selection activeCell="A208" sqref="A208"/>
    </sheetView>
  </sheetViews>
  <sheetFormatPr defaultColWidth="9.1796875" defaultRowHeight="12.5" x14ac:dyDescent="0.25"/>
  <cols>
    <col min="1" max="1" width="35.81640625" style="87" customWidth="1"/>
    <col min="2" max="16" width="10.453125" style="87" customWidth="1"/>
    <col min="17" max="17" width="1.81640625" style="87" customWidth="1"/>
    <col min="18" max="18" width="38.81640625" style="87" customWidth="1"/>
    <col min="19" max="16384" width="9.1796875" style="87"/>
  </cols>
  <sheetData>
    <row r="1" spans="1:18" s="7" customFormat="1" ht="15.5" x14ac:dyDescent="0.35">
      <c r="A1" s="29" t="s">
        <v>81</v>
      </c>
      <c r="B1" s="29"/>
      <c r="C1" s="29"/>
      <c r="D1" s="29"/>
      <c r="E1" s="29"/>
      <c r="F1" s="29"/>
      <c r="G1" s="29"/>
      <c r="H1" s="29"/>
      <c r="I1" s="29"/>
      <c r="J1" s="29"/>
      <c r="K1" s="29"/>
      <c r="L1" s="29"/>
      <c r="M1" s="29"/>
      <c r="N1" s="29"/>
      <c r="O1" s="29"/>
      <c r="P1" s="29"/>
    </row>
    <row r="2" spans="1:18" s="7" customFormat="1" ht="15.5" x14ac:dyDescent="0.35">
      <c r="A2" s="29"/>
      <c r="B2" s="10"/>
      <c r="C2" s="10"/>
      <c r="D2" s="10"/>
      <c r="E2" s="10"/>
      <c r="F2" s="10"/>
      <c r="G2" s="10"/>
      <c r="H2" s="10"/>
      <c r="I2" s="10"/>
      <c r="J2" s="10"/>
      <c r="K2" s="10"/>
      <c r="L2" s="10"/>
      <c r="M2" s="10"/>
      <c r="N2" s="10"/>
      <c r="O2" s="10"/>
    </row>
    <row r="3" spans="1:18" s="7" customFormat="1" x14ac:dyDescent="0.25">
      <c r="A3" s="11" t="s">
        <v>33</v>
      </c>
    </row>
    <row r="4" spans="1:18" s="7" customFormat="1" x14ac:dyDescent="0.25"/>
    <row r="5" spans="1:18" s="7" customFormat="1" ht="13" x14ac:dyDescent="0.3">
      <c r="A5" s="14" t="s">
        <v>146</v>
      </c>
      <c r="B5" s="11"/>
      <c r="C5" s="11"/>
      <c r="D5" s="11"/>
      <c r="E5" s="10"/>
      <c r="F5" s="10"/>
      <c r="G5" s="10"/>
      <c r="H5" s="10"/>
      <c r="I5" s="10"/>
      <c r="J5" s="10"/>
      <c r="K5" s="10"/>
      <c r="L5" s="10"/>
      <c r="M5" s="10"/>
      <c r="N5" s="10"/>
    </row>
    <row r="6" spans="1:18" s="7" customFormat="1" x14ac:dyDescent="0.25">
      <c r="A6" s="13"/>
      <c r="B6" s="10"/>
      <c r="C6" s="10"/>
      <c r="D6" s="10"/>
      <c r="E6" s="10"/>
      <c r="F6" s="10"/>
      <c r="G6" s="10"/>
      <c r="H6" s="10"/>
      <c r="I6" s="10"/>
      <c r="J6" s="10"/>
      <c r="K6" s="10"/>
      <c r="L6" s="10"/>
      <c r="M6" s="10"/>
      <c r="N6" s="10"/>
    </row>
    <row r="7" spans="1:18" s="7" customFormat="1" ht="13" x14ac:dyDescent="0.3">
      <c r="A7" s="14" t="s">
        <v>18</v>
      </c>
      <c r="B7" s="47" t="s">
        <v>208</v>
      </c>
      <c r="C7" s="11"/>
      <c r="D7" s="11"/>
      <c r="E7" s="10"/>
      <c r="F7" s="10"/>
      <c r="G7" s="10"/>
      <c r="H7" s="10"/>
      <c r="I7" s="10"/>
      <c r="J7" s="10"/>
      <c r="K7" s="10"/>
      <c r="L7" s="10"/>
      <c r="M7" s="10"/>
      <c r="N7" s="10"/>
    </row>
    <row r="8" spans="1:18" s="7" customFormat="1" ht="13" x14ac:dyDescent="0.3">
      <c r="A8" s="26"/>
    </row>
    <row r="9" spans="1:18" s="7" customFormat="1" ht="13" x14ac:dyDescent="0.3">
      <c r="A9" s="60"/>
      <c r="B9" s="5">
        <v>2027</v>
      </c>
      <c r="C9" s="5">
        <f t="shared" ref="C9:P9" si="0">B9+1</f>
        <v>2028</v>
      </c>
      <c r="D9" s="5">
        <f t="shared" si="0"/>
        <v>2029</v>
      </c>
      <c r="E9" s="5">
        <f t="shared" si="0"/>
        <v>2030</v>
      </c>
      <c r="F9" s="5">
        <f t="shared" si="0"/>
        <v>2031</v>
      </c>
      <c r="G9" s="5">
        <f t="shared" si="0"/>
        <v>2032</v>
      </c>
      <c r="H9" s="5">
        <f t="shared" si="0"/>
        <v>2033</v>
      </c>
      <c r="I9" s="5">
        <f t="shared" si="0"/>
        <v>2034</v>
      </c>
      <c r="J9" s="5">
        <f t="shared" si="0"/>
        <v>2035</v>
      </c>
      <c r="K9" s="5">
        <f t="shared" si="0"/>
        <v>2036</v>
      </c>
      <c r="L9" s="5">
        <f t="shared" si="0"/>
        <v>2037</v>
      </c>
      <c r="M9" s="5">
        <f t="shared" si="0"/>
        <v>2038</v>
      </c>
      <c r="N9" s="5">
        <f t="shared" si="0"/>
        <v>2039</v>
      </c>
      <c r="O9" s="5">
        <f t="shared" si="0"/>
        <v>2040</v>
      </c>
      <c r="P9" s="5">
        <f t="shared" si="0"/>
        <v>2041</v>
      </c>
      <c r="Q9" s="87"/>
      <c r="R9" s="139"/>
    </row>
    <row r="10" spans="1:18" ht="13" x14ac:dyDescent="0.3">
      <c r="R10" s="140"/>
    </row>
    <row r="11" spans="1:18" ht="12.75" customHeight="1" x14ac:dyDescent="0.25">
      <c r="A11" s="87" t="s">
        <v>82</v>
      </c>
      <c r="B11" s="141"/>
      <c r="C11" s="141"/>
      <c r="D11" s="141"/>
      <c r="E11" s="141"/>
      <c r="F11" s="141"/>
      <c r="G11" s="141"/>
      <c r="H11" s="141"/>
      <c r="I11" s="141"/>
      <c r="J11" s="141"/>
      <c r="K11" s="141"/>
      <c r="L11" s="141"/>
      <c r="M11" s="141"/>
      <c r="N11" s="141"/>
      <c r="O11" s="141"/>
      <c r="P11" s="141"/>
      <c r="R11" s="202" t="s">
        <v>121</v>
      </c>
    </row>
    <row r="12" spans="1:18" x14ac:dyDescent="0.25">
      <c r="A12" s="87" t="s">
        <v>83</v>
      </c>
      <c r="B12" s="141"/>
      <c r="C12" s="141"/>
      <c r="D12" s="141"/>
      <c r="E12" s="141"/>
      <c r="F12" s="141"/>
      <c r="G12" s="141"/>
      <c r="H12" s="141"/>
      <c r="I12" s="141"/>
      <c r="J12" s="141"/>
      <c r="K12" s="141"/>
      <c r="L12" s="141"/>
      <c r="M12" s="141"/>
      <c r="N12" s="141"/>
      <c r="O12" s="141"/>
      <c r="P12" s="141"/>
      <c r="R12" s="202"/>
    </row>
    <row r="13" spans="1:18" ht="13" x14ac:dyDescent="0.3">
      <c r="R13" s="140"/>
    </row>
    <row r="14" spans="1:18" ht="13" x14ac:dyDescent="0.3">
      <c r="A14" s="26" t="s">
        <v>76</v>
      </c>
      <c r="R14" s="140"/>
    </row>
    <row r="15" spans="1:18" ht="13" x14ac:dyDescent="0.3">
      <c r="A15" s="26"/>
      <c r="R15" s="140"/>
    </row>
    <row r="16" spans="1:18" ht="12.75" customHeight="1" x14ac:dyDescent="0.3">
      <c r="A16" s="142" t="s">
        <v>253</v>
      </c>
      <c r="R16" s="140"/>
    </row>
    <row r="17" spans="1:18" x14ac:dyDescent="0.25">
      <c r="A17" s="143" t="s">
        <v>87</v>
      </c>
      <c r="B17" s="86"/>
      <c r="C17" s="86"/>
      <c r="D17" s="86"/>
      <c r="E17" s="86"/>
      <c r="F17" s="86"/>
      <c r="G17" s="86"/>
      <c r="H17" s="86"/>
      <c r="I17" s="86"/>
      <c r="J17" s="86"/>
      <c r="K17" s="86"/>
      <c r="L17" s="86"/>
      <c r="M17" s="86"/>
      <c r="N17" s="86"/>
      <c r="O17" s="86"/>
      <c r="P17" s="86"/>
      <c r="R17" s="201" t="s">
        <v>121</v>
      </c>
    </row>
    <row r="18" spans="1:18" x14ac:dyDescent="0.25">
      <c r="A18" s="143" t="s">
        <v>240</v>
      </c>
      <c r="B18" s="86"/>
      <c r="C18" s="86"/>
      <c r="D18" s="86"/>
      <c r="E18" s="86"/>
      <c r="F18" s="86"/>
      <c r="G18" s="86"/>
      <c r="H18" s="86"/>
      <c r="I18" s="86"/>
      <c r="J18" s="86"/>
      <c r="K18" s="86"/>
      <c r="L18" s="86"/>
      <c r="M18" s="86"/>
      <c r="N18" s="86"/>
      <c r="O18" s="86"/>
      <c r="P18" s="86"/>
      <c r="R18" s="201"/>
    </row>
    <row r="19" spans="1:18" x14ac:dyDescent="0.25">
      <c r="A19" s="143" t="s">
        <v>88</v>
      </c>
      <c r="B19" s="86"/>
      <c r="C19" s="86"/>
      <c r="D19" s="86"/>
      <c r="E19" s="86"/>
      <c r="F19" s="86"/>
      <c r="G19" s="86"/>
      <c r="H19" s="86"/>
      <c r="I19" s="86"/>
      <c r="J19" s="86"/>
      <c r="K19" s="86"/>
      <c r="L19" s="144"/>
      <c r="M19" s="144"/>
      <c r="N19" s="144"/>
      <c r="O19" s="144"/>
      <c r="P19" s="144"/>
      <c r="R19" s="201"/>
    </row>
    <row r="20" spans="1:18" x14ac:dyDescent="0.25">
      <c r="A20" s="143" t="s">
        <v>84</v>
      </c>
      <c r="B20" s="86"/>
      <c r="C20" s="86"/>
      <c r="D20" s="86"/>
      <c r="E20" s="86"/>
      <c r="F20" s="86"/>
      <c r="G20" s="86"/>
      <c r="H20" s="86"/>
      <c r="I20" s="86"/>
      <c r="J20" s="86"/>
      <c r="K20" s="86"/>
      <c r="L20" s="145"/>
      <c r="M20" s="145"/>
      <c r="N20" s="145"/>
      <c r="O20" s="145"/>
      <c r="P20" s="145"/>
      <c r="R20" s="201"/>
    </row>
    <row r="21" spans="1:18" x14ac:dyDescent="0.25">
      <c r="A21" s="143" t="s">
        <v>89</v>
      </c>
      <c r="B21" s="146"/>
      <c r="C21" s="146"/>
      <c r="D21" s="146"/>
      <c r="E21" s="146"/>
      <c r="F21" s="146"/>
      <c r="G21" s="146"/>
      <c r="H21" s="146"/>
      <c r="I21" s="146"/>
      <c r="J21" s="146"/>
      <c r="K21" s="146"/>
      <c r="L21" s="147"/>
      <c r="M21" s="147"/>
      <c r="N21" s="147"/>
      <c r="O21" s="147"/>
      <c r="P21" s="147"/>
      <c r="R21" s="201"/>
    </row>
    <row r="22" spans="1:18" x14ac:dyDescent="0.25">
      <c r="A22" s="143" t="s">
        <v>90</v>
      </c>
      <c r="B22" s="148"/>
      <c r="C22" s="148"/>
      <c r="D22" s="148"/>
      <c r="E22" s="148"/>
      <c r="F22" s="148"/>
      <c r="G22" s="148"/>
      <c r="H22" s="148"/>
      <c r="I22" s="148"/>
      <c r="J22" s="148"/>
      <c r="K22" s="148"/>
      <c r="L22" s="149"/>
      <c r="M22" s="149"/>
      <c r="N22" s="149"/>
      <c r="O22" s="149"/>
      <c r="P22" s="149"/>
      <c r="R22" s="201"/>
    </row>
    <row r="23" spans="1:18" ht="13" x14ac:dyDescent="0.3">
      <c r="A23" s="138" t="s">
        <v>238</v>
      </c>
      <c r="B23" s="150">
        <f>B20*B22</f>
        <v>0</v>
      </c>
      <c r="C23" s="150">
        <f t="shared" ref="C23:P23" si="1">C20*C22</f>
        <v>0</v>
      </c>
      <c r="D23" s="150">
        <f t="shared" si="1"/>
        <v>0</v>
      </c>
      <c r="E23" s="150">
        <f t="shared" si="1"/>
        <v>0</v>
      </c>
      <c r="F23" s="150">
        <f t="shared" si="1"/>
        <v>0</v>
      </c>
      <c r="G23" s="150">
        <f t="shared" si="1"/>
        <v>0</v>
      </c>
      <c r="H23" s="150">
        <f t="shared" si="1"/>
        <v>0</v>
      </c>
      <c r="I23" s="150">
        <f t="shared" si="1"/>
        <v>0</v>
      </c>
      <c r="J23" s="150">
        <f t="shared" si="1"/>
        <v>0</v>
      </c>
      <c r="K23" s="150">
        <f t="shared" si="1"/>
        <v>0</v>
      </c>
      <c r="L23" s="150">
        <f t="shared" si="1"/>
        <v>0</v>
      </c>
      <c r="M23" s="150">
        <f t="shared" si="1"/>
        <v>0</v>
      </c>
      <c r="N23" s="150">
        <f t="shared" si="1"/>
        <v>0</v>
      </c>
      <c r="O23" s="150">
        <f t="shared" si="1"/>
        <v>0</v>
      </c>
      <c r="P23" s="150">
        <f t="shared" si="1"/>
        <v>0</v>
      </c>
      <c r="R23" s="151"/>
    </row>
    <row r="24" spans="1:18" ht="13" x14ac:dyDescent="0.3">
      <c r="A24" s="138"/>
      <c r="B24" s="152"/>
      <c r="C24" s="152"/>
      <c r="D24" s="152"/>
      <c r="E24" s="152"/>
      <c r="F24" s="152"/>
      <c r="G24" s="152"/>
      <c r="H24" s="152"/>
      <c r="I24" s="152"/>
      <c r="J24" s="152"/>
      <c r="K24" s="152"/>
      <c r="L24" s="152"/>
      <c r="M24" s="152"/>
      <c r="N24" s="152"/>
      <c r="O24" s="152"/>
      <c r="P24" s="152"/>
      <c r="R24" s="151"/>
    </row>
    <row r="25" spans="1:18" ht="12.75" customHeight="1" x14ac:dyDescent="0.25">
      <c r="A25" s="142" t="s">
        <v>237</v>
      </c>
      <c r="B25" s="153"/>
      <c r="C25" s="153"/>
      <c r="D25" s="153"/>
      <c r="E25" s="153"/>
      <c r="F25" s="153"/>
      <c r="G25" s="153"/>
      <c r="H25" s="153"/>
      <c r="I25" s="153"/>
      <c r="J25" s="153"/>
      <c r="K25" s="153"/>
      <c r="L25" s="153"/>
      <c r="M25" s="153"/>
      <c r="N25" s="153"/>
      <c r="O25" s="153"/>
      <c r="P25" s="153"/>
      <c r="R25" s="151"/>
    </row>
    <row r="26" spans="1:18" x14ac:dyDescent="0.25">
      <c r="A26" s="143" t="s">
        <v>87</v>
      </c>
      <c r="B26" s="86"/>
      <c r="C26" s="154"/>
      <c r="D26" s="155"/>
      <c r="E26" s="86"/>
      <c r="F26" s="86"/>
      <c r="G26" s="86"/>
      <c r="H26" s="86"/>
      <c r="I26" s="86"/>
      <c r="J26" s="86"/>
      <c r="K26" s="86"/>
      <c r="L26" s="86"/>
      <c r="M26" s="86"/>
      <c r="N26" s="86"/>
      <c r="O26" s="86"/>
      <c r="P26" s="86"/>
      <c r="R26" s="201" t="s">
        <v>121</v>
      </c>
    </row>
    <row r="27" spans="1:18" x14ac:dyDescent="0.25">
      <c r="A27" s="143" t="s">
        <v>240</v>
      </c>
      <c r="B27" s="86"/>
      <c r="C27" s="155"/>
      <c r="D27" s="155"/>
      <c r="E27" s="86"/>
      <c r="F27" s="86"/>
      <c r="G27" s="86"/>
      <c r="H27" s="86"/>
      <c r="I27" s="86"/>
      <c r="J27" s="86"/>
      <c r="K27" s="86"/>
      <c r="L27" s="86"/>
      <c r="M27" s="86"/>
      <c r="N27" s="86"/>
      <c r="O27" s="86"/>
      <c r="P27" s="86"/>
      <c r="R27" s="201"/>
    </row>
    <row r="28" spans="1:18" x14ac:dyDescent="0.25">
      <c r="A28" s="143" t="s">
        <v>88</v>
      </c>
      <c r="B28" s="86"/>
      <c r="C28" s="156"/>
      <c r="D28" s="156"/>
      <c r="E28" s="86"/>
      <c r="F28" s="86"/>
      <c r="G28" s="86"/>
      <c r="H28" s="86"/>
      <c r="I28" s="86"/>
      <c r="J28" s="86"/>
      <c r="K28" s="86"/>
      <c r="L28" s="86"/>
      <c r="M28" s="86"/>
      <c r="N28" s="86"/>
      <c r="O28" s="86"/>
      <c r="P28" s="86"/>
      <c r="R28" s="201"/>
    </row>
    <row r="29" spans="1:18" x14ac:dyDescent="0.25">
      <c r="A29" s="143" t="s">
        <v>84</v>
      </c>
      <c r="B29" s="86"/>
      <c r="C29" s="155"/>
      <c r="D29" s="155"/>
      <c r="E29" s="86"/>
      <c r="F29" s="86"/>
      <c r="G29" s="86"/>
      <c r="H29" s="86"/>
      <c r="I29" s="86"/>
      <c r="J29" s="86"/>
      <c r="K29" s="86"/>
      <c r="L29" s="86"/>
      <c r="M29" s="86"/>
      <c r="N29" s="86"/>
      <c r="O29" s="86"/>
      <c r="P29" s="86"/>
      <c r="R29" s="201"/>
    </row>
    <row r="30" spans="1:18" x14ac:dyDescent="0.25">
      <c r="A30" s="143" t="s">
        <v>89</v>
      </c>
      <c r="B30" s="157"/>
      <c r="C30" s="158"/>
      <c r="D30" s="158"/>
      <c r="E30" s="157"/>
      <c r="F30" s="157"/>
      <c r="G30" s="157"/>
      <c r="H30" s="157"/>
      <c r="I30" s="157"/>
      <c r="J30" s="157"/>
      <c r="K30" s="157"/>
      <c r="L30" s="157"/>
      <c r="M30" s="157"/>
      <c r="N30" s="157"/>
      <c r="O30" s="157"/>
      <c r="P30" s="157"/>
      <c r="R30" s="201"/>
    </row>
    <row r="31" spans="1:18" x14ac:dyDescent="0.25">
      <c r="A31" s="143" t="s">
        <v>90</v>
      </c>
      <c r="B31" s="148"/>
      <c r="C31" s="159"/>
      <c r="D31" s="159"/>
      <c r="E31" s="159"/>
      <c r="F31" s="159"/>
      <c r="G31" s="159"/>
      <c r="H31" s="159"/>
      <c r="I31" s="159"/>
      <c r="J31" s="159"/>
      <c r="K31" s="159"/>
      <c r="L31" s="159"/>
      <c r="M31" s="159"/>
      <c r="N31" s="159"/>
      <c r="O31" s="159"/>
      <c r="P31" s="159"/>
      <c r="R31" s="201"/>
    </row>
    <row r="32" spans="1:18" ht="13" x14ac:dyDescent="0.3">
      <c r="A32" s="138" t="s">
        <v>238</v>
      </c>
      <c r="B32" s="150">
        <f>B29*B31</f>
        <v>0</v>
      </c>
      <c r="C32" s="150">
        <f t="shared" ref="C32:P32" si="2">C29*C31</f>
        <v>0</v>
      </c>
      <c r="D32" s="150">
        <f t="shared" si="2"/>
        <v>0</v>
      </c>
      <c r="E32" s="150">
        <f t="shared" si="2"/>
        <v>0</v>
      </c>
      <c r="F32" s="150">
        <f t="shared" si="2"/>
        <v>0</v>
      </c>
      <c r="G32" s="150">
        <f t="shared" si="2"/>
        <v>0</v>
      </c>
      <c r="H32" s="150">
        <f t="shared" si="2"/>
        <v>0</v>
      </c>
      <c r="I32" s="150">
        <f t="shared" si="2"/>
        <v>0</v>
      </c>
      <c r="J32" s="150">
        <f t="shared" si="2"/>
        <v>0</v>
      </c>
      <c r="K32" s="150">
        <f t="shared" si="2"/>
        <v>0</v>
      </c>
      <c r="L32" s="150">
        <f t="shared" si="2"/>
        <v>0</v>
      </c>
      <c r="M32" s="150">
        <f t="shared" si="2"/>
        <v>0</v>
      </c>
      <c r="N32" s="150">
        <f t="shared" si="2"/>
        <v>0</v>
      </c>
      <c r="O32" s="150">
        <f t="shared" si="2"/>
        <v>0</v>
      </c>
      <c r="P32" s="150">
        <f t="shared" si="2"/>
        <v>0</v>
      </c>
      <c r="R32" s="160"/>
    </row>
    <row r="33" spans="1:18" ht="13" x14ac:dyDescent="0.3">
      <c r="A33" s="138"/>
      <c r="B33" s="152"/>
      <c r="C33" s="152"/>
      <c r="D33" s="152"/>
      <c r="E33" s="152"/>
      <c r="F33" s="152"/>
      <c r="G33" s="152"/>
      <c r="H33" s="152"/>
      <c r="I33" s="152"/>
      <c r="J33" s="152"/>
      <c r="K33" s="152"/>
      <c r="L33" s="152"/>
      <c r="M33" s="152"/>
      <c r="N33" s="152"/>
      <c r="O33" s="152"/>
      <c r="P33" s="152"/>
      <c r="R33" s="160"/>
    </row>
    <row r="34" spans="1:18" ht="12.75" customHeight="1" x14ac:dyDescent="0.25">
      <c r="A34" s="142" t="s">
        <v>252</v>
      </c>
      <c r="B34" s="153"/>
      <c r="C34" s="153"/>
      <c r="D34" s="153"/>
      <c r="E34" s="153"/>
      <c r="F34" s="153"/>
      <c r="G34" s="153"/>
      <c r="H34" s="153"/>
      <c r="I34" s="153"/>
      <c r="J34" s="153"/>
      <c r="K34" s="153"/>
      <c r="L34" s="153"/>
      <c r="M34" s="153"/>
      <c r="N34" s="153"/>
      <c r="O34" s="153"/>
      <c r="P34" s="153"/>
      <c r="R34" s="151"/>
    </row>
    <row r="35" spans="1:18" x14ac:dyDescent="0.25">
      <c r="A35" s="143" t="s">
        <v>87</v>
      </c>
      <c r="B35" s="86"/>
      <c r="C35" s="161"/>
      <c r="D35" s="155"/>
      <c r="E35" s="86"/>
      <c r="F35" s="86"/>
      <c r="G35" s="86"/>
      <c r="H35" s="86"/>
      <c r="I35" s="86"/>
      <c r="J35" s="86"/>
      <c r="K35" s="86"/>
      <c r="L35" s="86"/>
      <c r="M35" s="86"/>
      <c r="N35" s="86"/>
      <c r="O35" s="86"/>
      <c r="P35" s="86"/>
      <c r="R35" s="201" t="s">
        <v>121</v>
      </c>
    </row>
    <row r="36" spans="1:18" x14ac:dyDescent="0.25">
      <c r="A36" s="143" t="s">
        <v>240</v>
      </c>
      <c r="B36" s="86"/>
      <c r="C36" s="162"/>
      <c r="D36" s="155"/>
      <c r="E36" s="86"/>
      <c r="F36" s="86"/>
      <c r="G36" s="86"/>
      <c r="H36" s="86"/>
      <c r="I36" s="86"/>
      <c r="J36" s="86"/>
      <c r="K36" s="86"/>
      <c r="L36" s="86"/>
      <c r="M36" s="86"/>
      <c r="N36" s="86"/>
      <c r="O36" s="86"/>
      <c r="P36" s="86"/>
      <c r="R36" s="201"/>
    </row>
    <row r="37" spans="1:18" x14ac:dyDescent="0.25">
      <c r="A37" s="143" t="s">
        <v>88</v>
      </c>
      <c r="B37" s="86"/>
      <c r="C37" s="162"/>
      <c r="D37" s="155"/>
      <c r="E37" s="86"/>
      <c r="F37" s="86"/>
      <c r="G37" s="86"/>
      <c r="H37" s="86"/>
      <c r="I37" s="86"/>
      <c r="J37" s="86"/>
      <c r="K37" s="86"/>
      <c r="L37" s="86"/>
      <c r="M37" s="86"/>
      <c r="N37" s="86"/>
      <c r="O37" s="86"/>
      <c r="P37" s="86"/>
      <c r="R37" s="201"/>
    </row>
    <row r="38" spans="1:18" x14ac:dyDescent="0.25">
      <c r="A38" s="143" t="s">
        <v>84</v>
      </c>
      <c r="B38" s="86"/>
      <c r="C38" s="162"/>
      <c r="D38" s="155"/>
      <c r="E38" s="86"/>
      <c r="F38" s="86"/>
      <c r="G38" s="86"/>
      <c r="H38" s="86"/>
      <c r="I38" s="86"/>
      <c r="J38" s="86"/>
      <c r="K38" s="86"/>
      <c r="L38" s="86"/>
      <c r="M38" s="86"/>
      <c r="N38" s="86"/>
      <c r="O38" s="86"/>
      <c r="P38" s="86"/>
      <c r="R38" s="201"/>
    </row>
    <row r="39" spans="1:18" x14ac:dyDescent="0.25">
      <c r="A39" s="143" t="s">
        <v>89</v>
      </c>
      <c r="B39" s="146"/>
      <c r="C39" s="163"/>
      <c r="D39" s="164"/>
      <c r="E39" s="146"/>
      <c r="F39" s="146"/>
      <c r="G39" s="146"/>
      <c r="H39" s="146"/>
      <c r="I39" s="146"/>
      <c r="J39" s="146"/>
      <c r="K39" s="146"/>
      <c r="L39" s="146"/>
      <c r="M39" s="146"/>
      <c r="N39" s="146"/>
      <c r="O39" s="146"/>
      <c r="P39" s="146"/>
      <c r="R39" s="201"/>
    </row>
    <row r="40" spans="1:18" x14ac:dyDescent="0.25">
      <c r="A40" s="143" t="s">
        <v>90</v>
      </c>
      <c r="B40" s="148"/>
      <c r="C40" s="165"/>
      <c r="D40" s="159"/>
      <c r="E40" s="148"/>
      <c r="F40" s="148"/>
      <c r="G40" s="148"/>
      <c r="H40" s="148"/>
      <c r="I40" s="148"/>
      <c r="J40" s="148"/>
      <c r="K40" s="148"/>
      <c r="L40" s="148"/>
      <c r="M40" s="148"/>
      <c r="N40" s="148"/>
      <c r="O40" s="148"/>
      <c r="P40" s="148"/>
      <c r="R40" s="201"/>
    </row>
    <row r="41" spans="1:18" ht="13" x14ac:dyDescent="0.3">
      <c r="A41" s="138" t="s">
        <v>238</v>
      </c>
      <c r="B41" s="150">
        <f>B38*B40</f>
        <v>0</v>
      </c>
      <c r="C41" s="150">
        <f t="shared" ref="C41:P41" si="3">C38*C40</f>
        <v>0</v>
      </c>
      <c r="D41" s="150">
        <f t="shared" si="3"/>
        <v>0</v>
      </c>
      <c r="E41" s="150">
        <f t="shared" si="3"/>
        <v>0</v>
      </c>
      <c r="F41" s="150">
        <f t="shared" si="3"/>
        <v>0</v>
      </c>
      <c r="G41" s="150">
        <f t="shared" si="3"/>
        <v>0</v>
      </c>
      <c r="H41" s="150">
        <f t="shared" si="3"/>
        <v>0</v>
      </c>
      <c r="I41" s="150">
        <f t="shared" si="3"/>
        <v>0</v>
      </c>
      <c r="J41" s="150">
        <f t="shared" si="3"/>
        <v>0</v>
      </c>
      <c r="K41" s="150">
        <f t="shared" si="3"/>
        <v>0</v>
      </c>
      <c r="L41" s="150">
        <f t="shared" si="3"/>
        <v>0</v>
      </c>
      <c r="M41" s="150">
        <f t="shared" si="3"/>
        <v>0</v>
      </c>
      <c r="N41" s="150">
        <f t="shared" si="3"/>
        <v>0</v>
      </c>
      <c r="O41" s="150">
        <f t="shared" si="3"/>
        <v>0</v>
      </c>
      <c r="P41" s="150">
        <f t="shared" si="3"/>
        <v>0</v>
      </c>
      <c r="R41" s="151"/>
    </row>
    <row r="42" spans="1:18" x14ac:dyDescent="0.25">
      <c r="A42" s="143"/>
      <c r="B42" s="166"/>
      <c r="C42" s="166"/>
      <c r="D42" s="166"/>
      <c r="E42" s="166"/>
      <c r="F42" s="166"/>
      <c r="G42" s="166"/>
      <c r="H42" s="166"/>
      <c r="I42" s="166"/>
      <c r="J42" s="166"/>
      <c r="K42" s="166"/>
      <c r="L42" s="166"/>
      <c r="M42" s="166"/>
      <c r="N42" s="166"/>
      <c r="O42" s="166"/>
      <c r="P42" s="166"/>
      <c r="R42" s="151"/>
    </row>
    <row r="43" spans="1:18" ht="13" x14ac:dyDescent="0.3">
      <c r="A43" s="26" t="s">
        <v>241</v>
      </c>
      <c r="B43" s="150">
        <f>SUM(B23,B32,B41)</f>
        <v>0</v>
      </c>
      <c r="C43" s="150">
        <f t="shared" ref="C43:P43" si="4">SUM(C23,C32,C41)</f>
        <v>0</v>
      </c>
      <c r="D43" s="150">
        <f t="shared" si="4"/>
        <v>0</v>
      </c>
      <c r="E43" s="150">
        <f t="shared" si="4"/>
        <v>0</v>
      </c>
      <c r="F43" s="150">
        <f t="shared" si="4"/>
        <v>0</v>
      </c>
      <c r="G43" s="150">
        <f t="shared" si="4"/>
        <v>0</v>
      </c>
      <c r="H43" s="150">
        <f t="shared" si="4"/>
        <v>0</v>
      </c>
      <c r="I43" s="150">
        <f t="shared" si="4"/>
        <v>0</v>
      </c>
      <c r="J43" s="150">
        <f t="shared" si="4"/>
        <v>0</v>
      </c>
      <c r="K43" s="150">
        <f t="shared" si="4"/>
        <v>0</v>
      </c>
      <c r="L43" s="150">
        <f t="shared" si="4"/>
        <v>0</v>
      </c>
      <c r="M43" s="150">
        <f t="shared" si="4"/>
        <v>0</v>
      </c>
      <c r="N43" s="150">
        <f t="shared" si="4"/>
        <v>0</v>
      </c>
      <c r="O43" s="150">
        <f t="shared" si="4"/>
        <v>0</v>
      </c>
      <c r="P43" s="150">
        <f t="shared" si="4"/>
        <v>0</v>
      </c>
      <c r="R43" s="140"/>
    </row>
    <row r="44" spans="1:18" ht="13" x14ac:dyDescent="0.3">
      <c r="A44" s="26"/>
      <c r="B44" s="152"/>
      <c r="C44" s="152"/>
      <c r="D44" s="152"/>
      <c r="E44" s="152"/>
      <c r="F44" s="152"/>
      <c r="G44" s="152"/>
      <c r="H44" s="152"/>
      <c r="I44" s="152"/>
      <c r="J44" s="152"/>
      <c r="K44" s="152"/>
      <c r="L44" s="152"/>
      <c r="M44" s="152"/>
      <c r="N44" s="152"/>
      <c r="O44" s="152"/>
      <c r="P44" s="152"/>
      <c r="R44" s="140"/>
    </row>
    <row r="45" spans="1:18" ht="13" x14ac:dyDescent="0.3">
      <c r="A45" s="26" t="s">
        <v>214</v>
      </c>
      <c r="B45" s="169"/>
      <c r="C45" s="169"/>
      <c r="D45" s="169"/>
      <c r="E45" s="169"/>
      <c r="F45" s="169"/>
      <c r="G45" s="169"/>
      <c r="H45" s="169"/>
      <c r="I45" s="169"/>
      <c r="J45" s="169"/>
      <c r="K45" s="169"/>
      <c r="L45" s="169"/>
      <c r="M45" s="169"/>
      <c r="N45" s="169"/>
      <c r="O45" s="169"/>
      <c r="P45" s="169"/>
      <c r="R45" s="160"/>
    </row>
    <row r="46" spans="1:18" ht="13" x14ac:dyDescent="0.3">
      <c r="A46" s="26"/>
      <c r="B46" s="169"/>
      <c r="C46" s="169"/>
      <c r="D46" s="169"/>
      <c r="E46" s="169"/>
      <c r="F46" s="169"/>
      <c r="G46" s="169"/>
      <c r="H46" s="169"/>
      <c r="I46" s="169"/>
      <c r="J46" s="169"/>
      <c r="K46" s="169"/>
      <c r="L46" s="169"/>
      <c r="M46" s="169"/>
      <c r="N46" s="169"/>
      <c r="O46" s="169"/>
      <c r="P46" s="169"/>
      <c r="R46" s="160"/>
    </row>
    <row r="47" spans="1:18" x14ac:dyDescent="0.25">
      <c r="A47" s="142" t="s">
        <v>292</v>
      </c>
      <c r="B47" s="169"/>
      <c r="C47" s="169"/>
      <c r="D47" s="169"/>
      <c r="E47" s="169"/>
      <c r="F47" s="169"/>
      <c r="G47" s="169"/>
      <c r="H47" s="169"/>
      <c r="I47" s="169"/>
      <c r="J47" s="169"/>
      <c r="K47" s="169"/>
      <c r="L47" s="169"/>
      <c r="M47" s="169"/>
      <c r="N47" s="169"/>
      <c r="O47" s="169"/>
      <c r="P47" s="169"/>
      <c r="R47" s="160"/>
    </row>
    <row r="48" spans="1:18" x14ac:dyDescent="0.25">
      <c r="A48" s="143" t="s">
        <v>96</v>
      </c>
      <c r="B48" s="86"/>
      <c r="C48" s="86"/>
      <c r="D48" s="86"/>
      <c r="E48" s="86"/>
      <c r="F48" s="86"/>
      <c r="G48" s="86"/>
      <c r="H48" s="86"/>
      <c r="I48" s="86"/>
      <c r="J48" s="86"/>
      <c r="K48" s="86"/>
      <c r="L48" s="86"/>
      <c r="M48" s="86"/>
      <c r="N48" s="86"/>
      <c r="O48" s="86"/>
      <c r="P48" s="86"/>
      <c r="R48" s="201" t="s">
        <v>121</v>
      </c>
    </row>
    <row r="49" spans="1:18" x14ac:dyDescent="0.25">
      <c r="A49" s="143" t="s">
        <v>240</v>
      </c>
      <c r="B49" s="86"/>
      <c r="C49" s="86"/>
      <c r="D49" s="86"/>
      <c r="E49" s="86"/>
      <c r="F49" s="86"/>
      <c r="G49" s="86"/>
      <c r="H49" s="86"/>
      <c r="I49" s="86"/>
      <c r="J49" s="86"/>
      <c r="K49" s="86"/>
      <c r="L49" s="86"/>
      <c r="M49" s="86"/>
      <c r="N49" s="86"/>
      <c r="O49" s="86"/>
      <c r="P49" s="86"/>
      <c r="R49" s="201"/>
    </row>
    <row r="50" spans="1:18" x14ac:dyDescent="0.25">
      <c r="A50" s="143" t="s">
        <v>145</v>
      </c>
      <c r="B50" s="86"/>
      <c r="C50" s="86"/>
      <c r="D50" s="86"/>
      <c r="E50" s="86"/>
      <c r="F50" s="86"/>
      <c r="G50" s="86"/>
      <c r="H50" s="86"/>
      <c r="I50" s="86"/>
      <c r="J50" s="86"/>
      <c r="K50" s="86"/>
      <c r="L50" s="86"/>
      <c r="M50" s="86"/>
      <c r="N50" s="86"/>
      <c r="O50" s="86"/>
      <c r="P50" s="86"/>
      <c r="R50" s="201"/>
    </row>
    <row r="51" spans="1:18" x14ac:dyDescent="0.25">
      <c r="A51" s="143" t="s">
        <v>97</v>
      </c>
      <c r="B51" s="86"/>
      <c r="C51" s="86"/>
      <c r="D51" s="86"/>
      <c r="E51" s="86"/>
      <c r="F51" s="86"/>
      <c r="G51" s="86"/>
      <c r="H51" s="86"/>
      <c r="I51" s="86"/>
      <c r="J51" s="86"/>
      <c r="K51" s="86"/>
      <c r="L51" s="86"/>
      <c r="M51" s="86"/>
      <c r="N51" s="86"/>
      <c r="O51" s="86"/>
      <c r="P51" s="86"/>
      <c r="R51" s="201"/>
    </row>
    <row r="52" spans="1:18" x14ac:dyDescent="0.25">
      <c r="A52" s="143" t="s">
        <v>89</v>
      </c>
      <c r="B52" s="146"/>
      <c r="C52" s="146"/>
      <c r="D52" s="146"/>
      <c r="E52" s="146"/>
      <c r="F52" s="146"/>
      <c r="G52" s="146"/>
      <c r="H52" s="146"/>
      <c r="I52" s="146"/>
      <c r="J52" s="146"/>
      <c r="K52" s="146"/>
      <c r="L52" s="146"/>
      <c r="M52" s="146"/>
      <c r="N52" s="146"/>
      <c r="O52" s="146"/>
      <c r="P52" s="146"/>
      <c r="R52" s="201"/>
    </row>
    <row r="53" spans="1:18" x14ac:dyDescent="0.25">
      <c r="A53" s="143" t="s">
        <v>90</v>
      </c>
      <c r="B53" s="168"/>
      <c r="C53" s="168"/>
      <c r="D53" s="168"/>
      <c r="E53" s="168"/>
      <c r="F53" s="168"/>
      <c r="G53" s="168"/>
      <c r="H53" s="168"/>
      <c r="I53" s="168"/>
      <c r="J53" s="168"/>
      <c r="K53" s="168"/>
      <c r="L53" s="168"/>
      <c r="M53" s="168"/>
      <c r="N53" s="168"/>
      <c r="O53" s="168"/>
      <c r="P53" s="168"/>
      <c r="R53" s="201"/>
    </row>
    <row r="54" spans="1:18" ht="13" x14ac:dyDescent="0.3">
      <c r="A54" s="138" t="s">
        <v>238</v>
      </c>
      <c r="B54" s="150">
        <f>B53*B51</f>
        <v>0</v>
      </c>
      <c r="C54" s="150">
        <f t="shared" ref="C54:P54" si="5">C53*C51</f>
        <v>0</v>
      </c>
      <c r="D54" s="150">
        <f t="shared" si="5"/>
        <v>0</v>
      </c>
      <c r="E54" s="150">
        <f t="shared" si="5"/>
        <v>0</v>
      </c>
      <c r="F54" s="150">
        <f t="shared" si="5"/>
        <v>0</v>
      </c>
      <c r="G54" s="150">
        <f t="shared" si="5"/>
        <v>0</v>
      </c>
      <c r="H54" s="150">
        <f t="shared" si="5"/>
        <v>0</v>
      </c>
      <c r="I54" s="150">
        <f t="shared" si="5"/>
        <v>0</v>
      </c>
      <c r="J54" s="150">
        <f t="shared" si="5"/>
        <v>0</v>
      </c>
      <c r="K54" s="150">
        <f t="shared" si="5"/>
        <v>0</v>
      </c>
      <c r="L54" s="150">
        <f t="shared" si="5"/>
        <v>0</v>
      </c>
      <c r="M54" s="150">
        <f t="shared" si="5"/>
        <v>0</v>
      </c>
      <c r="N54" s="150">
        <f t="shared" si="5"/>
        <v>0</v>
      </c>
      <c r="O54" s="150">
        <f t="shared" si="5"/>
        <v>0</v>
      </c>
      <c r="P54" s="150">
        <f t="shared" si="5"/>
        <v>0</v>
      </c>
      <c r="R54" s="160"/>
    </row>
    <row r="55" spans="1:18" x14ac:dyDescent="0.25">
      <c r="A55" s="143"/>
      <c r="B55" s="170"/>
      <c r="C55" s="170"/>
      <c r="D55" s="170"/>
      <c r="E55" s="170"/>
      <c r="F55" s="170"/>
      <c r="G55" s="170"/>
      <c r="H55" s="170"/>
      <c r="I55" s="170"/>
      <c r="J55" s="170"/>
      <c r="K55" s="170"/>
      <c r="L55" s="170"/>
      <c r="M55" s="170"/>
      <c r="N55" s="170"/>
      <c r="O55" s="170"/>
      <c r="P55" s="170"/>
      <c r="R55" s="160"/>
    </row>
    <row r="56" spans="1:18" ht="12.75" customHeight="1" x14ac:dyDescent="0.25">
      <c r="A56" s="142" t="s">
        <v>255</v>
      </c>
      <c r="B56" s="153"/>
      <c r="C56" s="171"/>
      <c r="D56" s="171"/>
      <c r="E56" s="171"/>
      <c r="F56" s="171"/>
      <c r="G56" s="171"/>
      <c r="H56" s="171"/>
      <c r="I56" s="171"/>
      <c r="J56" s="171"/>
      <c r="K56" s="171"/>
      <c r="L56" s="171"/>
      <c r="M56" s="171"/>
      <c r="N56" s="171"/>
      <c r="O56" s="171"/>
      <c r="P56" s="171"/>
      <c r="R56" s="160"/>
    </row>
    <row r="57" spans="1:18" x14ac:dyDescent="0.25">
      <c r="A57" s="143" t="s">
        <v>96</v>
      </c>
      <c r="B57" s="86"/>
      <c r="C57" s="86"/>
      <c r="D57" s="86"/>
      <c r="E57" s="86"/>
      <c r="F57" s="86"/>
      <c r="G57" s="86"/>
      <c r="H57" s="86"/>
      <c r="I57" s="86"/>
      <c r="J57" s="86"/>
      <c r="K57" s="86"/>
      <c r="L57" s="86"/>
      <c r="M57" s="86"/>
      <c r="N57" s="86"/>
      <c r="O57" s="86"/>
      <c r="P57" s="86"/>
      <c r="R57" s="201" t="s">
        <v>121</v>
      </c>
    </row>
    <row r="58" spans="1:18" x14ac:dyDescent="0.25">
      <c r="A58" s="143" t="s">
        <v>240</v>
      </c>
      <c r="B58" s="86"/>
      <c r="C58" s="86"/>
      <c r="D58" s="86"/>
      <c r="E58" s="86"/>
      <c r="F58" s="86"/>
      <c r="G58" s="86"/>
      <c r="H58" s="86"/>
      <c r="I58" s="86"/>
      <c r="J58" s="86"/>
      <c r="K58" s="86"/>
      <c r="L58" s="86"/>
      <c r="M58" s="86"/>
      <c r="N58" s="86"/>
      <c r="O58" s="86"/>
      <c r="P58" s="86"/>
      <c r="R58" s="201"/>
    </row>
    <row r="59" spans="1:18" x14ac:dyDescent="0.25">
      <c r="A59" s="143" t="s">
        <v>145</v>
      </c>
      <c r="B59" s="86"/>
      <c r="C59" s="86"/>
      <c r="D59" s="86"/>
      <c r="E59" s="86"/>
      <c r="F59" s="86"/>
      <c r="G59" s="86"/>
      <c r="H59" s="86"/>
      <c r="I59" s="86"/>
      <c r="J59" s="86"/>
      <c r="K59" s="86"/>
      <c r="L59" s="86"/>
      <c r="M59" s="86"/>
      <c r="N59" s="86"/>
      <c r="O59" s="86"/>
      <c r="P59" s="86"/>
      <c r="R59" s="201"/>
    </row>
    <row r="60" spans="1:18" x14ac:dyDescent="0.25">
      <c r="A60" s="143" t="s">
        <v>97</v>
      </c>
      <c r="B60" s="86"/>
      <c r="C60" s="86"/>
      <c r="D60" s="86"/>
      <c r="E60" s="86"/>
      <c r="F60" s="86"/>
      <c r="G60" s="86"/>
      <c r="H60" s="86"/>
      <c r="I60" s="86"/>
      <c r="J60" s="86"/>
      <c r="K60" s="86"/>
      <c r="L60" s="86"/>
      <c r="M60" s="86"/>
      <c r="N60" s="86"/>
      <c r="O60" s="86"/>
      <c r="P60" s="86"/>
      <c r="R60" s="201"/>
    </row>
    <row r="61" spans="1:18" ht="12.75" customHeight="1" x14ac:dyDescent="0.25">
      <c r="A61" s="143" t="s">
        <v>89</v>
      </c>
      <c r="B61" s="146"/>
      <c r="C61" s="146"/>
      <c r="D61" s="146"/>
      <c r="E61" s="146"/>
      <c r="F61" s="146"/>
      <c r="G61" s="146"/>
      <c r="H61" s="146"/>
      <c r="I61" s="146"/>
      <c r="J61" s="146"/>
      <c r="K61" s="146"/>
      <c r="L61" s="146"/>
      <c r="M61" s="146"/>
      <c r="N61" s="146"/>
      <c r="O61" s="146"/>
      <c r="P61" s="146"/>
      <c r="R61" s="201"/>
    </row>
    <row r="62" spans="1:18" x14ac:dyDescent="0.25">
      <c r="A62" s="143" t="s">
        <v>90</v>
      </c>
      <c r="B62" s="168"/>
      <c r="C62" s="168"/>
      <c r="D62" s="168"/>
      <c r="E62" s="168"/>
      <c r="F62" s="168"/>
      <c r="G62" s="168"/>
      <c r="H62" s="168"/>
      <c r="I62" s="168"/>
      <c r="J62" s="168"/>
      <c r="K62" s="168"/>
      <c r="L62" s="168"/>
      <c r="M62" s="168"/>
      <c r="N62" s="168"/>
      <c r="O62" s="168"/>
      <c r="P62" s="168"/>
      <c r="R62" s="201"/>
    </row>
    <row r="63" spans="1:18" ht="13" x14ac:dyDescent="0.3">
      <c r="A63" s="138" t="s">
        <v>238</v>
      </c>
      <c r="B63" s="150">
        <f>B62*B60</f>
        <v>0</v>
      </c>
      <c r="C63" s="150">
        <f t="shared" ref="C63:P63" si="6">C62*C60</f>
        <v>0</v>
      </c>
      <c r="D63" s="150">
        <f t="shared" si="6"/>
        <v>0</v>
      </c>
      <c r="E63" s="150">
        <f t="shared" si="6"/>
        <v>0</v>
      </c>
      <c r="F63" s="150">
        <f t="shared" si="6"/>
        <v>0</v>
      </c>
      <c r="G63" s="150">
        <f t="shared" si="6"/>
        <v>0</v>
      </c>
      <c r="H63" s="150">
        <f t="shared" si="6"/>
        <v>0</v>
      </c>
      <c r="I63" s="150">
        <f t="shared" si="6"/>
        <v>0</v>
      </c>
      <c r="J63" s="150">
        <f t="shared" si="6"/>
        <v>0</v>
      </c>
      <c r="K63" s="150">
        <f t="shared" si="6"/>
        <v>0</v>
      </c>
      <c r="L63" s="150">
        <f t="shared" si="6"/>
        <v>0</v>
      </c>
      <c r="M63" s="150">
        <f t="shared" si="6"/>
        <v>0</v>
      </c>
      <c r="N63" s="150">
        <f t="shared" si="6"/>
        <v>0</v>
      </c>
      <c r="O63" s="150">
        <f t="shared" si="6"/>
        <v>0</v>
      </c>
      <c r="P63" s="150">
        <f t="shared" si="6"/>
        <v>0</v>
      </c>
      <c r="R63" s="160"/>
    </row>
    <row r="64" spans="1:18" x14ac:dyDescent="0.25">
      <c r="A64" s="143"/>
      <c r="B64" s="170"/>
      <c r="C64" s="170"/>
      <c r="D64" s="170"/>
      <c r="E64" s="170"/>
      <c r="F64" s="170"/>
      <c r="G64" s="170"/>
      <c r="H64" s="170"/>
      <c r="I64" s="170"/>
      <c r="J64" s="170"/>
      <c r="K64" s="170"/>
      <c r="L64" s="170"/>
      <c r="M64" s="170"/>
      <c r="N64" s="170"/>
      <c r="O64" s="170"/>
      <c r="P64" s="170"/>
      <c r="R64" s="160"/>
    </row>
    <row r="65" spans="1:18" x14ac:dyDescent="0.25">
      <c r="A65" s="142" t="s">
        <v>256</v>
      </c>
      <c r="B65" s="153"/>
      <c r="C65" s="153"/>
      <c r="D65" s="153"/>
      <c r="E65" s="153"/>
      <c r="F65" s="153"/>
      <c r="G65" s="153"/>
      <c r="H65" s="153"/>
      <c r="I65" s="153"/>
      <c r="J65" s="153"/>
      <c r="K65" s="153"/>
      <c r="L65" s="153"/>
      <c r="M65" s="153"/>
      <c r="N65" s="153"/>
      <c r="O65" s="153"/>
      <c r="P65" s="153"/>
      <c r="R65" s="160"/>
    </row>
    <row r="66" spans="1:18" ht="12.75" customHeight="1" x14ac:dyDescent="0.25">
      <c r="A66" s="143" t="s">
        <v>96</v>
      </c>
      <c r="B66" s="153"/>
      <c r="C66" s="153"/>
      <c r="D66" s="153"/>
      <c r="E66" s="153"/>
      <c r="F66" s="153"/>
      <c r="G66" s="153"/>
      <c r="H66" s="153"/>
      <c r="I66" s="153"/>
      <c r="J66" s="153"/>
      <c r="K66" s="153"/>
      <c r="L66" s="153"/>
      <c r="M66" s="153"/>
      <c r="N66" s="153"/>
      <c r="O66" s="153"/>
      <c r="P66" s="153"/>
      <c r="R66" s="160"/>
    </row>
    <row r="67" spans="1:18" x14ac:dyDescent="0.25">
      <c r="A67" s="143" t="s">
        <v>240</v>
      </c>
      <c r="B67" s="86"/>
      <c r="C67" s="86"/>
      <c r="D67" s="86"/>
      <c r="E67" s="86"/>
      <c r="F67" s="86"/>
      <c r="G67" s="86"/>
      <c r="H67" s="86"/>
      <c r="I67" s="86"/>
      <c r="J67" s="86"/>
      <c r="K67" s="86"/>
      <c r="L67" s="86"/>
      <c r="M67" s="86"/>
      <c r="N67" s="86"/>
      <c r="O67" s="86"/>
      <c r="P67" s="86"/>
      <c r="R67" s="202" t="s">
        <v>121</v>
      </c>
    </row>
    <row r="68" spans="1:18" x14ac:dyDescent="0.25">
      <c r="A68" s="143" t="s">
        <v>145</v>
      </c>
      <c r="B68" s="86"/>
      <c r="C68" s="86"/>
      <c r="D68" s="86"/>
      <c r="E68" s="86"/>
      <c r="F68" s="86"/>
      <c r="G68" s="86"/>
      <c r="H68" s="86"/>
      <c r="I68" s="86"/>
      <c r="J68" s="86"/>
      <c r="K68" s="86"/>
      <c r="L68" s="86"/>
      <c r="M68" s="86"/>
      <c r="N68" s="86"/>
      <c r="O68" s="86"/>
      <c r="P68" s="86"/>
      <c r="R68" s="202"/>
    </row>
    <row r="69" spans="1:18" x14ac:dyDescent="0.25">
      <c r="A69" s="143" t="s">
        <v>97</v>
      </c>
      <c r="B69" s="86"/>
      <c r="C69" s="86"/>
      <c r="D69" s="86"/>
      <c r="E69" s="86"/>
      <c r="F69" s="86"/>
      <c r="G69" s="86"/>
      <c r="H69" s="86"/>
      <c r="I69" s="86"/>
      <c r="J69" s="86"/>
      <c r="K69" s="86"/>
      <c r="L69" s="86"/>
      <c r="M69" s="86"/>
      <c r="N69" s="86"/>
      <c r="O69" s="86"/>
      <c r="P69" s="86"/>
      <c r="R69" s="202"/>
    </row>
    <row r="70" spans="1:18" x14ac:dyDescent="0.25">
      <c r="A70" s="143" t="s">
        <v>89</v>
      </c>
      <c r="B70" s="146"/>
      <c r="C70" s="146"/>
      <c r="D70" s="146"/>
      <c r="E70" s="146"/>
      <c r="F70" s="146"/>
      <c r="G70" s="146"/>
      <c r="H70" s="146"/>
      <c r="I70" s="146"/>
      <c r="J70" s="146"/>
      <c r="K70" s="146"/>
      <c r="L70" s="146"/>
      <c r="M70" s="146"/>
      <c r="N70" s="146"/>
      <c r="O70" s="146"/>
      <c r="P70" s="146"/>
      <c r="R70" s="202"/>
    </row>
    <row r="71" spans="1:18" ht="12.75" customHeight="1" x14ac:dyDescent="0.25">
      <c r="A71" s="143" t="s">
        <v>90</v>
      </c>
      <c r="B71" s="168"/>
      <c r="C71" s="168"/>
      <c r="D71" s="168"/>
      <c r="E71" s="168"/>
      <c r="F71" s="168"/>
      <c r="G71" s="168"/>
      <c r="H71" s="168"/>
      <c r="I71" s="168"/>
      <c r="J71" s="168"/>
      <c r="K71" s="168"/>
      <c r="L71" s="168"/>
      <c r="M71" s="168"/>
      <c r="N71" s="168"/>
      <c r="O71" s="168"/>
      <c r="P71" s="168"/>
      <c r="R71" s="202"/>
    </row>
    <row r="72" spans="1:18" ht="13" x14ac:dyDescent="0.3">
      <c r="A72" s="138" t="s">
        <v>238</v>
      </c>
      <c r="B72" s="150">
        <f>B71*B69</f>
        <v>0</v>
      </c>
      <c r="C72" s="150">
        <f t="shared" ref="C72:P72" si="7">C71*C69</f>
        <v>0</v>
      </c>
      <c r="D72" s="150">
        <f t="shared" si="7"/>
        <v>0</v>
      </c>
      <c r="E72" s="150">
        <f t="shared" si="7"/>
        <v>0</v>
      </c>
      <c r="F72" s="150">
        <f t="shared" si="7"/>
        <v>0</v>
      </c>
      <c r="G72" s="150">
        <f t="shared" si="7"/>
        <v>0</v>
      </c>
      <c r="H72" s="150">
        <f t="shared" si="7"/>
        <v>0</v>
      </c>
      <c r="I72" s="150">
        <f t="shared" si="7"/>
        <v>0</v>
      </c>
      <c r="J72" s="150">
        <f t="shared" si="7"/>
        <v>0</v>
      </c>
      <c r="K72" s="150">
        <f t="shared" si="7"/>
        <v>0</v>
      </c>
      <c r="L72" s="150">
        <f t="shared" si="7"/>
        <v>0</v>
      </c>
      <c r="M72" s="150">
        <f t="shared" si="7"/>
        <v>0</v>
      </c>
      <c r="N72" s="150">
        <f t="shared" si="7"/>
        <v>0</v>
      </c>
      <c r="O72" s="150">
        <f t="shared" si="7"/>
        <v>0</v>
      </c>
      <c r="P72" s="150">
        <f t="shared" si="7"/>
        <v>0</v>
      </c>
      <c r="R72" s="160"/>
    </row>
    <row r="73" spans="1:18" x14ac:dyDescent="0.25">
      <c r="A73" s="143"/>
      <c r="B73" s="171"/>
      <c r="C73" s="171"/>
      <c r="D73" s="171"/>
      <c r="E73" s="171"/>
      <c r="F73" s="171"/>
      <c r="G73" s="171"/>
      <c r="H73" s="171"/>
      <c r="I73" s="171"/>
      <c r="J73" s="171"/>
      <c r="K73" s="171"/>
      <c r="L73" s="171"/>
      <c r="M73" s="171"/>
      <c r="N73" s="171"/>
      <c r="O73" s="171"/>
      <c r="P73" s="171"/>
      <c r="R73" s="160"/>
    </row>
    <row r="74" spans="1:18" ht="13" x14ac:dyDescent="0.3">
      <c r="A74" s="26" t="s">
        <v>244</v>
      </c>
      <c r="B74" s="150">
        <f>SUM(B54,B63,B72)</f>
        <v>0</v>
      </c>
      <c r="C74" s="150">
        <f t="shared" ref="C74:P74" si="8">SUM(C54,C63,C72)</f>
        <v>0</v>
      </c>
      <c r="D74" s="150">
        <f t="shared" si="8"/>
        <v>0</v>
      </c>
      <c r="E74" s="150">
        <f t="shared" si="8"/>
        <v>0</v>
      </c>
      <c r="F74" s="150">
        <f t="shared" si="8"/>
        <v>0</v>
      </c>
      <c r="G74" s="150">
        <f t="shared" si="8"/>
        <v>0</v>
      </c>
      <c r="H74" s="150">
        <f t="shared" si="8"/>
        <v>0</v>
      </c>
      <c r="I74" s="150">
        <f t="shared" si="8"/>
        <v>0</v>
      </c>
      <c r="J74" s="150">
        <f t="shared" si="8"/>
        <v>0</v>
      </c>
      <c r="K74" s="150">
        <f t="shared" si="8"/>
        <v>0</v>
      </c>
      <c r="L74" s="150">
        <f t="shared" si="8"/>
        <v>0</v>
      </c>
      <c r="M74" s="150">
        <f t="shared" si="8"/>
        <v>0</v>
      </c>
      <c r="N74" s="150">
        <f t="shared" si="8"/>
        <v>0</v>
      </c>
      <c r="O74" s="150">
        <f t="shared" si="8"/>
        <v>0</v>
      </c>
      <c r="P74" s="150">
        <f t="shared" si="8"/>
        <v>0</v>
      </c>
      <c r="R74" s="160"/>
    </row>
    <row r="75" spans="1:18" x14ac:dyDescent="0.25">
      <c r="B75" s="169"/>
      <c r="C75" s="169"/>
      <c r="D75" s="169"/>
      <c r="E75" s="169"/>
      <c r="F75" s="169"/>
      <c r="G75" s="169"/>
      <c r="H75" s="169"/>
      <c r="I75" s="169"/>
      <c r="J75" s="169"/>
      <c r="K75" s="169"/>
      <c r="L75" s="169"/>
      <c r="M75" s="169"/>
      <c r="N75" s="169"/>
      <c r="O75" s="169"/>
      <c r="P75" s="169"/>
      <c r="R75" s="160"/>
    </row>
    <row r="76" spans="1:18" ht="12.75" customHeight="1" x14ac:dyDescent="0.3">
      <c r="A76" s="26"/>
      <c r="B76" s="166"/>
      <c r="C76" s="166"/>
      <c r="D76" s="166"/>
      <c r="E76" s="166"/>
      <c r="F76" s="166"/>
      <c r="G76" s="166"/>
      <c r="H76" s="166"/>
      <c r="I76" s="166"/>
      <c r="J76" s="166"/>
      <c r="K76" s="166"/>
      <c r="L76" s="166"/>
      <c r="M76" s="166"/>
      <c r="N76" s="166"/>
      <c r="O76" s="166"/>
      <c r="P76" s="166"/>
      <c r="R76" s="140"/>
    </row>
    <row r="77" spans="1:18" ht="13" x14ac:dyDescent="0.3">
      <c r="A77" s="26" t="s">
        <v>92</v>
      </c>
      <c r="B77" s="167"/>
      <c r="C77" s="167"/>
      <c r="D77" s="167"/>
      <c r="E77" s="167"/>
      <c r="F77" s="167"/>
      <c r="G77" s="167"/>
      <c r="H77" s="167"/>
      <c r="I77" s="167"/>
      <c r="J77" s="167"/>
      <c r="K77" s="167"/>
      <c r="L77" s="167"/>
      <c r="M77" s="167"/>
      <c r="N77" s="167"/>
      <c r="O77" s="167"/>
      <c r="P77" s="167"/>
      <c r="R77" s="160"/>
    </row>
    <row r="78" spans="1:18" ht="13" x14ac:dyDescent="0.3">
      <c r="A78" s="26"/>
      <c r="B78" s="167"/>
      <c r="C78" s="167"/>
      <c r="D78" s="167"/>
      <c r="E78" s="167"/>
      <c r="F78" s="167"/>
      <c r="G78" s="167"/>
      <c r="H78" s="167"/>
      <c r="I78" s="167"/>
      <c r="J78" s="167"/>
      <c r="K78" s="167"/>
      <c r="L78" s="167"/>
      <c r="M78" s="167"/>
      <c r="N78" s="167"/>
      <c r="O78" s="167"/>
      <c r="P78" s="167"/>
      <c r="R78" s="160"/>
    </row>
    <row r="79" spans="1:18" x14ac:dyDescent="0.25">
      <c r="A79" s="142" t="s">
        <v>239</v>
      </c>
      <c r="B79" s="167"/>
      <c r="C79" s="167"/>
      <c r="D79" s="167"/>
      <c r="E79" s="167"/>
      <c r="F79" s="167"/>
      <c r="G79" s="167"/>
      <c r="H79" s="167"/>
      <c r="I79" s="167"/>
      <c r="J79" s="167"/>
      <c r="K79" s="167"/>
      <c r="L79" s="167"/>
      <c r="M79" s="167"/>
      <c r="N79" s="167"/>
      <c r="O79" s="167"/>
      <c r="P79" s="167"/>
      <c r="R79" s="160"/>
    </row>
    <row r="80" spans="1:18" x14ac:dyDescent="0.25">
      <c r="A80" s="143" t="s">
        <v>141</v>
      </c>
      <c r="B80" s="155"/>
      <c r="C80" s="155"/>
      <c r="D80" s="155"/>
      <c r="E80" s="155"/>
      <c r="F80" s="155"/>
      <c r="G80" s="155"/>
      <c r="H80" s="155"/>
      <c r="I80" s="155"/>
      <c r="J80" s="155"/>
      <c r="K80" s="155"/>
      <c r="L80" s="155"/>
      <c r="M80" s="155"/>
      <c r="N80" s="155"/>
      <c r="O80" s="155"/>
      <c r="P80" s="155"/>
      <c r="R80" s="201" t="s">
        <v>121</v>
      </c>
    </row>
    <row r="81" spans="1:18" ht="12.75" customHeight="1" x14ac:dyDescent="0.25">
      <c r="A81" s="143" t="s">
        <v>142</v>
      </c>
      <c r="B81" s="168"/>
      <c r="C81" s="168"/>
      <c r="D81" s="168"/>
      <c r="E81" s="168"/>
      <c r="F81" s="168"/>
      <c r="G81" s="168"/>
      <c r="H81" s="168"/>
      <c r="I81" s="168"/>
      <c r="J81" s="168"/>
      <c r="K81" s="168"/>
      <c r="L81" s="168"/>
      <c r="M81" s="168"/>
      <c r="N81" s="168"/>
      <c r="O81" s="168"/>
      <c r="P81" s="168"/>
      <c r="R81" s="201"/>
    </row>
    <row r="82" spans="1:18" ht="13" x14ac:dyDescent="0.3">
      <c r="A82" s="138" t="s">
        <v>238</v>
      </c>
      <c r="B82" s="180">
        <f>B80*B81</f>
        <v>0</v>
      </c>
      <c r="C82" s="180">
        <f t="shared" ref="C82:P82" si="9">C80*C81</f>
        <v>0</v>
      </c>
      <c r="D82" s="180">
        <f t="shared" si="9"/>
        <v>0</v>
      </c>
      <c r="E82" s="180">
        <f t="shared" si="9"/>
        <v>0</v>
      </c>
      <c r="F82" s="180">
        <f t="shared" si="9"/>
        <v>0</v>
      </c>
      <c r="G82" s="180">
        <f t="shared" si="9"/>
        <v>0</v>
      </c>
      <c r="H82" s="180">
        <f t="shared" si="9"/>
        <v>0</v>
      </c>
      <c r="I82" s="180">
        <f t="shared" si="9"/>
        <v>0</v>
      </c>
      <c r="J82" s="180">
        <f t="shared" si="9"/>
        <v>0</v>
      </c>
      <c r="K82" s="180">
        <f t="shared" si="9"/>
        <v>0</v>
      </c>
      <c r="L82" s="180">
        <f t="shared" si="9"/>
        <v>0</v>
      </c>
      <c r="M82" s="180">
        <f t="shared" si="9"/>
        <v>0</v>
      </c>
      <c r="N82" s="180">
        <f t="shared" si="9"/>
        <v>0</v>
      </c>
      <c r="O82" s="180">
        <f t="shared" si="9"/>
        <v>0</v>
      </c>
      <c r="P82" s="180">
        <f t="shared" si="9"/>
        <v>0</v>
      </c>
      <c r="R82" s="160"/>
    </row>
    <row r="83" spans="1:18" x14ac:dyDescent="0.25">
      <c r="B83" s="169"/>
      <c r="C83" s="169"/>
      <c r="D83" s="169"/>
      <c r="E83" s="169"/>
      <c r="F83" s="169"/>
      <c r="G83" s="169"/>
      <c r="H83" s="169"/>
      <c r="I83" s="169"/>
      <c r="J83" s="169"/>
      <c r="K83" s="169"/>
      <c r="L83" s="169"/>
      <c r="M83" s="169"/>
      <c r="N83" s="169"/>
      <c r="O83" s="169"/>
      <c r="P83" s="169"/>
      <c r="R83" s="160"/>
    </row>
    <row r="84" spans="1:18" x14ac:dyDescent="0.25">
      <c r="A84" s="142" t="s">
        <v>254</v>
      </c>
      <c r="B84" s="169"/>
      <c r="C84" s="169"/>
      <c r="D84" s="169"/>
      <c r="E84" s="169"/>
      <c r="F84" s="169"/>
      <c r="G84" s="169"/>
      <c r="H84" s="169"/>
      <c r="I84" s="169"/>
      <c r="J84" s="169"/>
      <c r="K84" s="169"/>
      <c r="L84" s="169"/>
      <c r="M84" s="169"/>
      <c r="N84" s="169"/>
      <c r="O84" s="169"/>
      <c r="P84" s="169"/>
      <c r="R84" s="160"/>
    </row>
    <row r="85" spans="1:18" ht="12.75" customHeight="1" x14ac:dyDescent="0.25">
      <c r="A85" s="143" t="s">
        <v>141</v>
      </c>
      <c r="B85" s="155"/>
      <c r="C85" s="86"/>
      <c r="D85" s="86"/>
      <c r="E85" s="86"/>
      <c r="F85" s="86"/>
      <c r="G85" s="86"/>
      <c r="H85" s="86"/>
      <c r="I85" s="86"/>
      <c r="J85" s="86"/>
      <c r="K85" s="86"/>
      <c r="L85" s="86"/>
      <c r="M85" s="86"/>
      <c r="N85" s="86"/>
      <c r="O85" s="86"/>
      <c r="P85" s="86"/>
      <c r="R85" s="201" t="s">
        <v>121</v>
      </c>
    </row>
    <row r="86" spans="1:18" ht="12.75" customHeight="1" x14ac:dyDescent="0.25">
      <c r="A86" s="143" t="s">
        <v>142</v>
      </c>
      <c r="B86" s="168"/>
      <c r="C86" s="86"/>
      <c r="D86" s="86"/>
      <c r="E86" s="168"/>
      <c r="F86" s="168"/>
      <c r="G86" s="168"/>
      <c r="H86" s="168"/>
      <c r="I86" s="168"/>
      <c r="J86" s="168"/>
      <c r="K86" s="168"/>
      <c r="L86" s="168"/>
      <c r="M86" s="168"/>
      <c r="N86" s="168"/>
      <c r="O86" s="168"/>
      <c r="P86" s="168"/>
      <c r="R86" s="201"/>
    </row>
    <row r="87" spans="1:18" ht="13" x14ac:dyDescent="0.3">
      <c r="A87" s="138" t="s">
        <v>238</v>
      </c>
      <c r="B87" s="180">
        <f>B85*B86</f>
        <v>0</v>
      </c>
      <c r="C87" s="180">
        <f t="shared" ref="C87" si="10">C85*C86</f>
        <v>0</v>
      </c>
      <c r="D87" s="180">
        <f t="shared" ref="D87" si="11">D85*D86</f>
        <v>0</v>
      </c>
      <c r="E87" s="180">
        <f t="shared" ref="E87" si="12">E85*E86</f>
        <v>0</v>
      </c>
      <c r="F87" s="180">
        <f t="shared" ref="F87" si="13">F85*F86</f>
        <v>0</v>
      </c>
      <c r="G87" s="180">
        <f t="shared" ref="G87" si="14">G85*G86</f>
        <v>0</v>
      </c>
      <c r="H87" s="180">
        <f t="shared" ref="H87" si="15">H85*H86</f>
        <v>0</v>
      </c>
      <c r="I87" s="180">
        <f t="shared" ref="I87" si="16">I85*I86</f>
        <v>0</v>
      </c>
      <c r="J87" s="180">
        <f t="shared" ref="J87" si="17">J85*J86</f>
        <v>0</v>
      </c>
      <c r="K87" s="180">
        <f t="shared" ref="K87" si="18">K85*K86</f>
        <v>0</v>
      </c>
      <c r="L87" s="180">
        <f t="shared" ref="L87" si="19">L85*L86</f>
        <v>0</v>
      </c>
      <c r="M87" s="180">
        <f t="shared" ref="M87" si="20">M85*M86</f>
        <v>0</v>
      </c>
      <c r="N87" s="180">
        <f t="shared" ref="N87" si="21">N85*N86</f>
        <v>0</v>
      </c>
      <c r="O87" s="180">
        <f t="shared" ref="O87" si="22">O85*O86</f>
        <v>0</v>
      </c>
      <c r="P87" s="180">
        <f t="shared" ref="P87" si="23">P85*P86</f>
        <v>0</v>
      </c>
      <c r="R87" s="160"/>
    </row>
    <row r="88" spans="1:18" ht="13" x14ac:dyDescent="0.3">
      <c r="A88" s="138"/>
      <c r="B88" s="152"/>
      <c r="C88" s="152"/>
      <c r="D88" s="152"/>
      <c r="E88" s="152"/>
      <c r="F88" s="152"/>
      <c r="G88" s="152"/>
      <c r="H88" s="152"/>
      <c r="I88" s="152"/>
      <c r="J88" s="152"/>
      <c r="K88" s="152"/>
      <c r="L88" s="152"/>
      <c r="M88" s="152"/>
      <c r="N88" s="152"/>
      <c r="O88" s="152"/>
      <c r="P88" s="152"/>
      <c r="R88" s="160"/>
    </row>
    <row r="89" spans="1:18" x14ac:dyDescent="0.25">
      <c r="A89" s="142" t="s">
        <v>252</v>
      </c>
      <c r="B89" s="169"/>
      <c r="C89" s="169"/>
      <c r="D89" s="169"/>
      <c r="E89" s="169"/>
      <c r="F89" s="169"/>
      <c r="G89" s="169"/>
      <c r="H89" s="169"/>
      <c r="I89" s="169"/>
      <c r="J89" s="169"/>
      <c r="K89" s="169"/>
      <c r="L89" s="169"/>
      <c r="M89" s="169"/>
      <c r="N89" s="169"/>
      <c r="O89" s="169"/>
      <c r="P89" s="169"/>
      <c r="R89" s="160"/>
    </row>
    <row r="90" spans="1:18" x14ac:dyDescent="0.25">
      <c r="A90" s="143" t="s">
        <v>141</v>
      </c>
      <c r="B90" s="86"/>
      <c r="C90" s="86"/>
      <c r="D90" s="86"/>
      <c r="E90" s="86"/>
      <c r="F90" s="86"/>
      <c r="G90" s="86"/>
      <c r="H90" s="86"/>
      <c r="I90" s="86"/>
      <c r="J90" s="86"/>
      <c r="K90" s="86"/>
      <c r="L90" s="86"/>
      <c r="M90" s="86"/>
      <c r="N90" s="86"/>
      <c r="O90" s="86"/>
      <c r="P90" s="86"/>
      <c r="R90" s="201" t="s">
        <v>121</v>
      </c>
    </row>
    <row r="91" spans="1:18" ht="12.75" customHeight="1" x14ac:dyDescent="0.25">
      <c r="A91" s="143" t="s">
        <v>142</v>
      </c>
      <c r="B91" s="168"/>
      <c r="C91" s="168"/>
      <c r="D91" s="168"/>
      <c r="E91" s="168"/>
      <c r="F91" s="168"/>
      <c r="G91" s="168"/>
      <c r="H91" s="168"/>
      <c r="I91" s="168"/>
      <c r="J91" s="168"/>
      <c r="K91" s="168"/>
      <c r="L91" s="168"/>
      <c r="M91" s="168"/>
      <c r="N91" s="168"/>
      <c r="O91" s="168"/>
      <c r="P91" s="168"/>
      <c r="R91" s="201"/>
    </row>
    <row r="92" spans="1:18" ht="13" x14ac:dyDescent="0.3">
      <c r="A92" s="138" t="s">
        <v>238</v>
      </c>
      <c r="B92" s="180">
        <f>B90*B91</f>
        <v>0</v>
      </c>
      <c r="C92" s="180">
        <f t="shared" ref="C92" si="24">C90*C91</f>
        <v>0</v>
      </c>
      <c r="D92" s="180">
        <f t="shared" ref="D92" si="25">D90*D91</f>
        <v>0</v>
      </c>
      <c r="E92" s="180">
        <f t="shared" ref="E92" si="26">E90*E91</f>
        <v>0</v>
      </c>
      <c r="F92" s="180">
        <f t="shared" ref="F92" si="27">F90*F91</f>
        <v>0</v>
      </c>
      <c r="G92" s="180">
        <f t="shared" ref="G92" si="28">G90*G91</f>
        <v>0</v>
      </c>
      <c r="H92" s="180">
        <f t="shared" ref="H92" si="29">H90*H91</f>
        <v>0</v>
      </c>
      <c r="I92" s="180">
        <f t="shared" ref="I92" si="30">I90*I91</f>
        <v>0</v>
      </c>
      <c r="J92" s="180">
        <f t="shared" ref="J92" si="31">J90*J91</f>
        <v>0</v>
      </c>
      <c r="K92" s="180">
        <f t="shared" ref="K92" si="32">K90*K91</f>
        <v>0</v>
      </c>
      <c r="L92" s="180">
        <f t="shared" ref="L92" si="33">L90*L91</f>
        <v>0</v>
      </c>
      <c r="M92" s="180">
        <f t="shared" ref="M92" si="34">M90*M91</f>
        <v>0</v>
      </c>
      <c r="N92" s="180">
        <f t="shared" ref="N92" si="35">N90*N91</f>
        <v>0</v>
      </c>
      <c r="O92" s="180">
        <f t="shared" ref="O92" si="36">O90*O91</f>
        <v>0</v>
      </c>
      <c r="P92" s="180">
        <f t="shared" ref="P92" si="37">P90*P91</f>
        <v>0</v>
      </c>
      <c r="R92" s="160"/>
    </row>
    <row r="93" spans="1:18" x14ac:dyDescent="0.25">
      <c r="B93" s="169"/>
      <c r="C93" s="169"/>
      <c r="D93" s="169"/>
      <c r="E93" s="169"/>
      <c r="F93" s="169"/>
      <c r="G93" s="169"/>
      <c r="H93" s="169"/>
      <c r="I93" s="169"/>
      <c r="J93" s="169"/>
      <c r="K93" s="169"/>
      <c r="L93" s="169"/>
      <c r="M93" s="169"/>
      <c r="N93" s="169"/>
      <c r="O93" s="169"/>
      <c r="P93" s="169"/>
      <c r="R93" s="160"/>
    </row>
    <row r="94" spans="1:18" ht="12.75" customHeight="1" x14ac:dyDescent="0.3">
      <c r="A94" s="26" t="s">
        <v>242</v>
      </c>
      <c r="B94" s="150">
        <f>SUM(B82,B87,B92,)</f>
        <v>0</v>
      </c>
      <c r="C94" s="150">
        <f t="shared" ref="C94:P94" si="38">SUM(C82,C87,C92,)</f>
        <v>0</v>
      </c>
      <c r="D94" s="150">
        <f t="shared" si="38"/>
        <v>0</v>
      </c>
      <c r="E94" s="150">
        <f t="shared" si="38"/>
        <v>0</v>
      </c>
      <c r="F94" s="150">
        <f t="shared" si="38"/>
        <v>0</v>
      </c>
      <c r="G94" s="150">
        <f t="shared" si="38"/>
        <v>0</v>
      </c>
      <c r="H94" s="150">
        <f t="shared" si="38"/>
        <v>0</v>
      </c>
      <c r="I94" s="150">
        <f t="shared" si="38"/>
        <v>0</v>
      </c>
      <c r="J94" s="150">
        <f t="shared" si="38"/>
        <v>0</v>
      </c>
      <c r="K94" s="150">
        <f t="shared" si="38"/>
        <v>0</v>
      </c>
      <c r="L94" s="150">
        <f t="shared" si="38"/>
        <v>0</v>
      </c>
      <c r="M94" s="150">
        <f t="shared" si="38"/>
        <v>0</v>
      </c>
      <c r="N94" s="150">
        <f t="shared" si="38"/>
        <v>0</v>
      </c>
      <c r="O94" s="150">
        <f t="shared" si="38"/>
        <v>0</v>
      </c>
      <c r="P94" s="150">
        <f t="shared" si="38"/>
        <v>0</v>
      </c>
      <c r="R94" s="160"/>
    </row>
    <row r="95" spans="1:18" ht="12.75" customHeight="1" x14ac:dyDescent="0.3">
      <c r="A95" s="26"/>
      <c r="B95" s="152"/>
      <c r="C95" s="152"/>
      <c r="D95" s="152"/>
      <c r="E95" s="152"/>
      <c r="F95" s="152"/>
      <c r="G95" s="152"/>
      <c r="H95" s="152"/>
      <c r="I95" s="152"/>
      <c r="J95" s="152"/>
      <c r="K95" s="152"/>
      <c r="L95" s="152"/>
      <c r="M95" s="152"/>
      <c r="N95" s="152"/>
      <c r="O95" s="152"/>
      <c r="P95" s="152"/>
      <c r="R95" s="160"/>
    </row>
    <row r="96" spans="1:18" ht="13" x14ac:dyDescent="0.3">
      <c r="A96" s="26" t="s">
        <v>107</v>
      </c>
      <c r="B96" s="169"/>
      <c r="C96" s="169"/>
      <c r="D96" s="169"/>
      <c r="E96" s="169"/>
      <c r="F96" s="169"/>
      <c r="G96" s="169"/>
      <c r="H96" s="169"/>
      <c r="I96" s="169"/>
      <c r="J96" s="169"/>
      <c r="K96" s="169"/>
      <c r="L96" s="169"/>
      <c r="M96" s="169"/>
      <c r="N96" s="169"/>
      <c r="O96" s="169"/>
      <c r="P96" s="169"/>
      <c r="R96" s="160"/>
    </row>
    <row r="97" spans="1:18" ht="13" x14ac:dyDescent="0.3">
      <c r="A97" s="26"/>
      <c r="B97" s="169"/>
      <c r="C97" s="169"/>
      <c r="D97" s="169"/>
      <c r="E97" s="169"/>
      <c r="F97" s="169"/>
      <c r="G97" s="169"/>
      <c r="H97" s="169"/>
      <c r="I97" s="169"/>
      <c r="J97" s="169"/>
      <c r="K97" s="169"/>
      <c r="L97" s="169"/>
      <c r="M97" s="169"/>
      <c r="N97" s="169"/>
      <c r="O97" s="169"/>
      <c r="P97" s="169"/>
      <c r="R97" s="160"/>
    </row>
    <row r="98" spans="1:18" ht="12.75" customHeight="1" x14ac:dyDescent="0.25">
      <c r="A98" s="142" t="s">
        <v>239</v>
      </c>
      <c r="B98" s="169"/>
      <c r="C98" s="169"/>
      <c r="D98" s="169"/>
      <c r="E98" s="169"/>
      <c r="F98" s="169"/>
      <c r="G98" s="169"/>
      <c r="H98" s="169"/>
      <c r="I98" s="169"/>
      <c r="J98" s="169"/>
      <c r="K98" s="169"/>
      <c r="L98" s="169"/>
      <c r="M98" s="169"/>
      <c r="N98" s="169"/>
      <c r="O98" s="169"/>
      <c r="P98" s="169"/>
      <c r="R98" s="160"/>
    </row>
    <row r="99" spans="1:18" x14ac:dyDescent="0.25">
      <c r="A99" s="143" t="s">
        <v>143</v>
      </c>
      <c r="B99" s="86"/>
      <c r="C99" s="86"/>
      <c r="D99" s="86"/>
      <c r="E99" s="86"/>
      <c r="F99" s="86"/>
      <c r="G99" s="86"/>
      <c r="H99" s="86"/>
      <c r="I99" s="86"/>
      <c r="J99" s="86"/>
      <c r="K99" s="86"/>
      <c r="L99" s="86"/>
      <c r="M99" s="86"/>
      <c r="N99" s="86"/>
      <c r="O99" s="86"/>
      <c r="P99" s="86"/>
      <c r="R99" s="201" t="s">
        <v>121</v>
      </c>
    </row>
    <row r="100" spans="1:18" x14ac:dyDescent="0.25">
      <c r="A100" s="143" t="s">
        <v>144</v>
      </c>
      <c r="B100" s="168"/>
      <c r="C100" s="168"/>
      <c r="D100" s="168"/>
      <c r="E100" s="168"/>
      <c r="F100" s="168"/>
      <c r="G100" s="168"/>
      <c r="H100" s="168"/>
      <c r="I100" s="168"/>
      <c r="J100" s="168"/>
      <c r="K100" s="168"/>
      <c r="L100" s="168"/>
      <c r="M100" s="168"/>
      <c r="N100" s="168"/>
      <c r="O100" s="168"/>
      <c r="P100" s="168"/>
      <c r="R100" s="201"/>
    </row>
    <row r="101" spans="1:18" ht="13" x14ac:dyDescent="0.3">
      <c r="A101" s="138" t="s">
        <v>238</v>
      </c>
      <c r="B101" s="150">
        <f>B99*B100</f>
        <v>0</v>
      </c>
      <c r="C101" s="150">
        <f t="shared" ref="C101:P101" si="39">C99*C100</f>
        <v>0</v>
      </c>
      <c r="D101" s="150">
        <f t="shared" si="39"/>
        <v>0</v>
      </c>
      <c r="E101" s="150">
        <f t="shared" si="39"/>
        <v>0</v>
      </c>
      <c r="F101" s="150">
        <f t="shared" si="39"/>
        <v>0</v>
      </c>
      <c r="G101" s="150">
        <f t="shared" si="39"/>
        <v>0</v>
      </c>
      <c r="H101" s="150">
        <f t="shared" si="39"/>
        <v>0</v>
      </c>
      <c r="I101" s="150">
        <f t="shared" si="39"/>
        <v>0</v>
      </c>
      <c r="J101" s="150">
        <f t="shared" si="39"/>
        <v>0</v>
      </c>
      <c r="K101" s="150">
        <f t="shared" si="39"/>
        <v>0</v>
      </c>
      <c r="L101" s="150">
        <f t="shared" si="39"/>
        <v>0</v>
      </c>
      <c r="M101" s="150">
        <f t="shared" si="39"/>
        <v>0</v>
      </c>
      <c r="N101" s="150">
        <f t="shared" si="39"/>
        <v>0</v>
      </c>
      <c r="O101" s="150">
        <f t="shared" si="39"/>
        <v>0</v>
      </c>
      <c r="P101" s="150">
        <f t="shared" si="39"/>
        <v>0</v>
      </c>
      <c r="R101" s="160"/>
    </row>
    <row r="102" spans="1:18" ht="13" x14ac:dyDescent="0.3">
      <c r="A102" s="138"/>
      <c r="B102" s="170"/>
      <c r="C102" s="170"/>
      <c r="D102" s="170"/>
      <c r="E102" s="170"/>
      <c r="F102" s="170"/>
      <c r="G102" s="170"/>
      <c r="H102" s="170"/>
      <c r="I102" s="170"/>
      <c r="J102" s="170"/>
      <c r="K102" s="170"/>
      <c r="L102" s="170"/>
      <c r="M102" s="170"/>
      <c r="N102" s="170"/>
      <c r="O102" s="170"/>
      <c r="P102" s="170"/>
      <c r="R102" s="160"/>
    </row>
    <row r="103" spans="1:18" ht="12.75" customHeight="1" x14ac:dyDescent="0.25">
      <c r="A103" s="142" t="s">
        <v>237</v>
      </c>
      <c r="B103" s="171"/>
      <c r="C103" s="171"/>
      <c r="D103" s="171"/>
      <c r="E103" s="171"/>
      <c r="F103" s="171"/>
      <c r="G103" s="171"/>
      <c r="H103" s="171"/>
      <c r="I103" s="171"/>
      <c r="J103" s="171"/>
      <c r="K103" s="171"/>
      <c r="L103" s="171"/>
      <c r="M103" s="171"/>
      <c r="N103" s="171"/>
      <c r="O103" s="171"/>
      <c r="P103" s="171"/>
      <c r="R103" s="160"/>
    </row>
    <row r="104" spans="1:18" x14ac:dyDescent="0.25">
      <c r="A104" s="143" t="s">
        <v>143</v>
      </c>
      <c r="B104" s="86"/>
      <c r="C104" s="86"/>
      <c r="D104" s="86"/>
      <c r="E104" s="86"/>
      <c r="F104" s="86"/>
      <c r="G104" s="86"/>
      <c r="H104" s="86"/>
      <c r="I104" s="86"/>
      <c r="J104" s="86"/>
      <c r="K104" s="86"/>
      <c r="L104" s="86"/>
      <c r="M104" s="86"/>
      <c r="N104" s="86"/>
      <c r="O104" s="86"/>
      <c r="P104" s="86"/>
      <c r="R104" s="201" t="s">
        <v>121</v>
      </c>
    </row>
    <row r="105" spans="1:18" x14ac:dyDescent="0.25">
      <c r="A105" s="143" t="s">
        <v>144</v>
      </c>
      <c r="B105" s="168"/>
      <c r="C105" s="168"/>
      <c r="D105" s="168"/>
      <c r="E105" s="168"/>
      <c r="F105" s="168"/>
      <c r="G105" s="168"/>
      <c r="H105" s="168"/>
      <c r="I105" s="168"/>
      <c r="J105" s="168"/>
      <c r="K105" s="168"/>
      <c r="L105" s="168"/>
      <c r="M105" s="168"/>
      <c r="N105" s="168"/>
      <c r="O105" s="168"/>
      <c r="P105" s="168"/>
      <c r="R105" s="201"/>
    </row>
    <row r="106" spans="1:18" ht="13" x14ac:dyDescent="0.3">
      <c r="A106" s="138" t="s">
        <v>238</v>
      </c>
      <c r="B106" s="150">
        <f>B104*B105</f>
        <v>0</v>
      </c>
      <c r="C106" s="150">
        <f t="shared" ref="C106:P106" si="40">C104*C105</f>
        <v>0</v>
      </c>
      <c r="D106" s="150">
        <f t="shared" si="40"/>
        <v>0</v>
      </c>
      <c r="E106" s="150">
        <f t="shared" si="40"/>
        <v>0</v>
      </c>
      <c r="F106" s="150">
        <f t="shared" si="40"/>
        <v>0</v>
      </c>
      <c r="G106" s="150">
        <f t="shared" si="40"/>
        <v>0</v>
      </c>
      <c r="H106" s="150">
        <f t="shared" si="40"/>
        <v>0</v>
      </c>
      <c r="I106" s="150">
        <f t="shared" si="40"/>
        <v>0</v>
      </c>
      <c r="J106" s="150">
        <f t="shared" si="40"/>
        <v>0</v>
      </c>
      <c r="K106" s="150">
        <f t="shared" si="40"/>
        <v>0</v>
      </c>
      <c r="L106" s="150">
        <f t="shared" si="40"/>
        <v>0</v>
      </c>
      <c r="M106" s="150">
        <f t="shared" si="40"/>
        <v>0</v>
      </c>
      <c r="N106" s="150">
        <f t="shared" si="40"/>
        <v>0</v>
      </c>
      <c r="O106" s="150">
        <f t="shared" si="40"/>
        <v>0</v>
      </c>
      <c r="P106" s="150">
        <f t="shared" si="40"/>
        <v>0</v>
      </c>
      <c r="R106" s="160"/>
    </row>
    <row r="107" spans="1:18" ht="13" x14ac:dyDescent="0.3">
      <c r="A107" s="138"/>
      <c r="B107" s="170"/>
      <c r="C107" s="170"/>
      <c r="D107" s="170"/>
      <c r="E107" s="170"/>
      <c r="F107" s="170"/>
      <c r="G107" s="170"/>
      <c r="H107" s="170"/>
      <c r="I107" s="170"/>
      <c r="J107" s="170"/>
      <c r="K107" s="170"/>
      <c r="L107" s="170"/>
      <c r="M107" s="170"/>
      <c r="N107" s="170"/>
      <c r="O107" s="170"/>
      <c r="P107" s="170"/>
      <c r="R107" s="160"/>
    </row>
    <row r="108" spans="1:18" ht="12.75" customHeight="1" x14ac:dyDescent="0.25">
      <c r="A108" s="142" t="s">
        <v>252</v>
      </c>
      <c r="B108" s="171"/>
      <c r="C108" s="171"/>
      <c r="D108" s="171"/>
      <c r="E108" s="171"/>
      <c r="F108" s="171"/>
      <c r="G108" s="171"/>
      <c r="H108" s="171"/>
      <c r="I108" s="171"/>
      <c r="J108" s="171"/>
      <c r="K108" s="171"/>
      <c r="L108" s="171"/>
      <c r="M108" s="171"/>
      <c r="N108" s="171"/>
      <c r="O108" s="171"/>
      <c r="P108" s="171"/>
      <c r="R108" s="160"/>
    </row>
    <row r="109" spans="1:18" x14ac:dyDescent="0.25">
      <c r="A109" s="143" t="s">
        <v>143</v>
      </c>
      <c r="B109" s="86"/>
      <c r="C109" s="86"/>
      <c r="D109" s="86"/>
      <c r="E109" s="86"/>
      <c r="F109" s="86"/>
      <c r="G109" s="86"/>
      <c r="H109" s="86"/>
      <c r="I109" s="86"/>
      <c r="J109" s="86"/>
      <c r="K109" s="86"/>
      <c r="L109" s="86"/>
      <c r="M109" s="86"/>
      <c r="N109" s="86"/>
      <c r="O109" s="86"/>
      <c r="P109" s="86"/>
      <c r="R109" s="201" t="s">
        <v>121</v>
      </c>
    </row>
    <row r="110" spans="1:18" x14ac:dyDescent="0.25">
      <c r="A110" s="143" t="s">
        <v>144</v>
      </c>
      <c r="B110" s="168"/>
      <c r="C110" s="168"/>
      <c r="D110" s="168"/>
      <c r="E110" s="168"/>
      <c r="F110" s="168"/>
      <c r="G110" s="168"/>
      <c r="H110" s="168"/>
      <c r="I110" s="168"/>
      <c r="J110" s="168"/>
      <c r="K110" s="168"/>
      <c r="L110" s="168"/>
      <c r="M110" s="168"/>
      <c r="N110" s="168"/>
      <c r="O110" s="168"/>
      <c r="P110" s="168"/>
      <c r="R110" s="201"/>
    </row>
    <row r="111" spans="1:18" ht="13" x14ac:dyDescent="0.3">
      <c r="A111" s="138" t="s">
        <v>238</v>
      </c>
      <c r="B111" s="150">
        <f>B109*B110</f>
        <v>0</v>
      </c>
      <c r="C111" s="150">
        <f t="shared" ref="C111:P111" si="41">C109*C110</f>
        <v>0</v>
      </c>
      <c r="D111" s="150">
        <f t="shared" si="41"/>
        <v>0</v>
      </c>
      <c r="E111" s="150">
        <f t="shared" si="41"/>
        <v>0</v>
      </c>
      <c r="F111" s="150">
        <f t="shared" si="41"/>
        <v>0</v>
      </c>
      <c r="G111" s="150">
        <f t="shared" si="41"/>
        <v>0</v>
      </c>
      <c r="H111" s="150">
        <f t="shared" si="41"/>
        <v>0</v>
      </c>
      <c r="I111" s="150">
        <f t="shared" si="41"/>
        <v>0</v>
      </c>
      <c r="J111" s="150">
        <f t="shared" si="41"/>
        <v>0</v>
      </c>
      <c r="K111" s="150">
        <f t="shared" si="41"/>
        <v>0</v>
      </c>
      <c r="L111" s="150">
        <f t="shared" si="41"/>
        <v>0</v>
      </c>
      <c r="M111" s="150">
        <f t="shared" si="41"/>
        <v>0</v>
      </c>
      <c r="N111" s="150">
        <f t="shared" si="41"/>
        <v>0</v>
      </c>
      <c r="O111" s="150">
        <f t="shared" si="41"/>
        <v>0</v>
      </c>
      <c r="P111" s="150">
        <f t="shared" si="41"/>
        <v>0</v>
      </c>
      <c r="R111" s="160"/>
    </row>
    <row r="112" spans="1:18" ht="13" x14ac:dyDescent="0.3">
      <c r="A112" s="138"/>
      <c r="B112" s="170"/>
      <c r="C112" s="170"/>
      <c r="D112" s="170"/>
      <c r="E112" s="170"/>
      <c r="F112" s="170"/>
      <c r="G112" s="170"/>
      <c r="H112" s="170"/>
      <c r="I112" s="170"/>
      <c r="J112" s="170"/>
      <c r="K112" s="170"/>
      <c r="L112" s="170"/>
      <c r="M112" s="170"/>
      <c r="N112" s="170"/>
      <c r="O112" s="170"/>
      <c r="P112" s="170"/>
      <c r="R112" s="160"/>
    </row>
    <row r="113" spans="1:18" ht="12.75" customHeight="1" x14ac:dyDescent="0.25">
      <c r="A113" s="142" t="s">
        <v>293</v>
      </c>
      <c r="B113" s="171"/>
      <c r="C113" s="171"/>
      <c r="D113" s="171"/>
      <c r="E113" s="171"/>
      <c r="F113" s="171"/>
      <c r="G113" s="171"/>
      <c r="H113" s="171"/>
      <c r="I113" s="171"/>
      <c r="J113" s="171"/>
      <c r="K113" s="171"/>
      <c r="L113" s="171"/>
      <c r="M113" s="171"/>
      <c r="N113" s="171"/>
      <c r="O113" s="171"/>
      <c r="P113" s="171"/>
      <c r="R113" s="160"/>
    </row>
    <row r="114" spans="1:18" x14ac:dyDescent="0.25">
      <c r="A114" s="143" t="s">
        <v>143</v>
      </c>
      <c r="B114" s="86"/>
      <c r="C114" s="86"/>
      <c r="D114" s="86"/>
      <c r="E114" s="86"/>
      <c r="F114" s="86"/>
      <c r="G114" s="86"/>
      <c r="H114" s="86"/>
      <c r="I114" s="86"/>
      <c r="J114" s="86"/>
      <c r="K114" s="86"/>
      <c r="L114" s="86"/>
      <c r="M114" s="86"/>
      <c r="N114" s="86"/>
      <c r="O114" s="86"/>
      <c r="P114" s="86"/>
      <c r="R114" s="201" t="s">
        <v>121</v>
      </c>
    </row>
    <row r="115" spans="1:18" x14ac:dyDescent="0.25">
      <c r="A115" s="143" t="s">
        <v>144</v>
      </c>
      <c r="B115" s="168"/>
      <c r="C115" s="168"/>
      <c r="D115" s="168"/>
      <c r="E115" s="168"/>
      <c r="F115" s="168"/>
      <c r="G115" s="168"/>
      <c r="H115" s="168"/>
      <c r="I115" s="168"/>
      <c r="J115" s="168"/>
      <c r="K115" s="168"/>
      <c r="L115" s="168"/>
      <c r="M115" s="168"/>
      <c r="N115" s="168"/>
      <c r="O115" s="168"/>
      <c r="P115" s="168"/>
      <c r="R115" s="201"/>
    </row>
    <row r="116" spans="1:18" ht="13" x14ac:dyDescent="0.3">
      <c r="A116" s="138" t="s">
        <v>238</v>
      </c>
      <c r="B116" s="150">
        <f>B114*B115</f>
        <v>0</v>
      </c>
      <c r="C116" s="150">
        <f t="shared" ref="C116:P116" si="42">C114*C115</f>
        <v>0</v>
      </c>
      <c r="D116" s="150">
        <f t="shared" si="42"/>
        <v>0</v>
      </c>
      <c r="E116" s="150">
        <f t="shared" si="42"/>
        <v>0</v>
      </c>
      <c r="F116" s="150">
        <f t="shared" si="42"/>
        <v>0</v>
      </c>
      <c r="G116" s="150">
        <f t="shared" si="42"/>
        <v>0</v>
      </c>
      <c r="H116" s="150">
        <f t="shared" si="42"/>
        <v>0</v>
      </c>
      <c r="I116" s="150">
        <f t="shared" si="42"/>
        <v>0</v>
      </c>
      <c r="J116" s="150">
        <f t="shared" si="42"/>
        <v>0</v>
      </c>
      <c r="K116" s="150">
        <f t="shared" si="42"/>
        <v>0</v>
      </c>
      <c r="L116" s="150">
        <f t="shared" si="42"/>
        <v>0</v>
      </c>
      <c r="M116" s="150">
        <f t="shared" si="42"/>
        <v>0</v>
      </c>
      <c r="N116" s="150">
        <f t="shared" si="42"/>
        <v>0</v>
      </c>
      <c r="O116" s="150">
        <f t="shared" si="42"/>
        <v>0</v>
      </c>
      <c r="P116" s="150">
        <f t="shared" si="42"/>
        <v>0</v>
      </c>
      <c r="R116" s="160"/>
    </row>
    <row r="117" spans="1:18" x14ac:dyDescent="0.25">
      <c r="A117" s="143"/>
      <c r="B117" s="170"/>
      <c r="C117" s="170"/>
      <c r="D117" s="170"/>
      <c r="E117" s="170"/>
      <c r="F117" s="170"/>
      <c r="G117" s="170"/>
      <c r="H117" s="170"/>
      <c r="I117" s="170"/>
      <c r="J117" s="170"/>
      <c r="K117" s="170"/>
      <c r="L117" s="170"/>
      <c r="M117" s="170"/>
      <c r="N117" s="170"/>
      <c r="O117" s="170"/>
      <c r="P117" s="170"/>
      <c r="R117" s="160"/>
    </row>
    <row r="118" spans="1:18" ht="13" x14ac:dyDescent="0.3">
      <c r="A118" s="26" t="s">
        <v>243</v>
      </c>
      <c r="B118" s="150">
        <f>SUM(B101,B106,B111,B116)</f>
        <v>0</v>
      </c>
      <c r="C118" s="150">
        <f t="shared" ref="C118:P118" si="43">SUM(C101,C106,C111,C116)</f>
        <v>0</v>
      </c>
      <c r="D118" s="150">
        <f t="shared" si="43"/>
        <v>0</v>
      </c>
      <c r="E118" s="150">
        <f t="shared" si="43"/>
        <v>0</v>
      </c>
      <c r="F118" s="150">
        <f t="shared" si="43"/>
        <v>0</v>
      </c>
      <c r="G118" s="150">
        <f t="shared" si="43"/>
        <v>0</v>
      </c>
      <c r="H118" s="150">
        <f t="shared" si="43"/>
        <v>0</v>
      </c>
      <c r="I118" s="150">
        <f t="shared" si="43"/>
        <v>0</v>
      </c>
      <c r="J118" s="150">
        <f t="shared" si="43"/>
        <v>0</v>
      </c>
      <c r="K118" s="150">
        <f t="shared" si="43"/>
        <v>0</v>
      </c>
      <c r="L118" s="150">
        <f t="shared" si="43"/>
        <v>0</v>
      </c>
      <c r="M118" s="150">
        <f t="shared" si="43"/>
        <v>0</v>
      </c>
      <c r="N118" s="150">
        <f t="shared" si="43"/>
        <v>0</v>
      </c>
      <c r="O118" s="150">
        <f t="shared" si="43"/>
        <v>0</v>
      </c>
      <c r="P118" s="150">
        <f t="shared" si="43"/>
        <v>0</v>
      </c>
      <c r="R118" s="160"/>
    </row>
    <row r="119" spans="1:18" ht="13" x14ac:dyDescent="0.3">
      <c r="A119" s="26"/>
      <c r="B119" s="152"/>
      <c r="C119" s="152"/>
      <c r="D119" s="152"/>
      <c r="E119" s="152"/>
      <c r="F119" s="152"/>
      <c r="G119" s="152"/>
      <c r="H119" s="152"/>
      <c r="I119" s="152"/>
      <c r="J119" s="152"/>
      <c r="K119" s="152"/>
      <c r="L119" s="152"/>
      <c r="M119" s="152"/>
      <c r="N119" s="152"/>
      <c r="O119" s="152"/>
      <c r="P119" s="152"/>
      <c r="R119" s="160"/>
    </row>
    <row r="120" spans="1:18" ht="12.75" customHeight="1" x14ac:dyDescent="0.3">
      <c r="A120" s="26" t="s">
        <v>95</v>
      </c>
      <c r="B120" s="169"/>
      <c r="C120" s="169"/>
      <c r="D120" s="169"/>
      <c r="E120" s="169"/>
      <c r="F120" s="169"/>
      <c r="G120" s="169"/>
      <c r="H120" s="169"/>
      <c r="I120" s="169"/>
      <c r="J120" s="169"/>
      <c r="K120" s="169"/>
      <c r="M120" s="172"/>
    </row>
    <row r="121" spans="1:18" ht="12.75" customHeight="1" x14ac:dyDescent="0.25">
      <c r="A121" s="143" t="s">
        <v>143</v>
      </c>
      <c r="B121" s="86"/>
      <c r="C121" s="86"/>
      <c r="D121" s="86"/>
      <c r="E121" s="86"/>
      <c r="F121" s="86"/>
      <c r="G121" s="86"/>
      <c r="H121" s="86"/>
      <c r="I121" s="86"/>
      <c r="J121" s="86"/>
      <c r="K121" s="86"/>
      <c r="L121" s="86"/>
      <c r="M121" s="86"/>
      <c r="N121" s="86"/>
      <c r="O121" s="86"/>
      <c r="P121" s="86"/>
      <c r="R121" s="201" t="s">
        <v>121</v>
      </c>
    </row>
    <row r="122" spans="1:18" x14ac:dyDescent="0.25">
      <c r="A122" s="143" t="s">
        <v>144</v>
      </c>
      <c r="B122" s="168"/>
      <c r="C122" s="168"/>
      <c r="D122" s="168"/>
      <c r="E122" s="168"/>
      <c r="F122" s="168"/>
      <c r="G122" s="168"/>
      <c r="H122" s="168"/>
      <c r="I122" s="168"/>
      <c r="J122" s="168"/>
      <c r="K122" s="168"/>
      <c r="L122" s="168"/>
      <c r="M122" s="168"/>
      <c r="N122" s="168"/>
      <c r="O122" s="168"/>
      <c r="P122" s="168"/>
      <c r="R122" s="201"/>
    </row>
    <row r="123" spans="1:18" ht="13" x14ac:dyDescent="0.3">
      <c r="A123" s="26" t="s">
        <v>91</v>
      </c>
      <c r="B123" s="150">
        <f>B121*B122</f>
        <v>0</v>
      </c>
      <c r="C123" s="150">
        <f t="shared" ref="C123:P123" si="44">C121*C122</f>
        <v>0</v>
      </c>
      <c r="D123" s="150">
        <f t="shared" si="44"/>
        <v>0</v>
      </c>
      <c r="E123" s="150">
        <f t="shared" si="44"/>
        <v>0</v>
      </c>
      <c r="F123" s="150">
        <f t="shared" si="44"/>
        <v>0</v>
      </c>
      <c r="G123" s="150">
        <f t="shared" si="44"/>
        <v>0</v>
      </c>
      <c r="H123" s="150">
        <f t="shared" si="44"/>
        <v>0</v>
      </c>
      <c r="I123" s="150">
        <f t="shared" si="44"/>
        <v>0</v>
      </c>
      <c r="J123" s="150">
        <f t="shared" si="44"/>
        <v>0</v>
      </c>
      <c r="K123" s="150">
        <f t="shared" si="44"/>
        <v>0</v>
      </c>
      <c r="L123" s="150">
        <f t="shared" si="44"/>
        <v>0</v>
      </c>
      <c r="M123" s="150">
        <f t="shared" si="44"/>
        <v>0</v>
      </c>
      <c r="N123" s="150">
        <f t="shared" si="44"/>
        <v>0</v>
      </c>
      <c r="O123" s="150">
        <f t="shared" si="44"/>
        <v>0</v>
      </c>
      <c r="P123" s="150">
        <f t="shared" si="44"/>
        <v>0</v>
      </c>
      <c r="R123" s="160"/>
    </row>
    <row r="125" spans="1:18" ht="21" customHeight="1" x14ac:dyDescent="0.3">
      <c r="A125" s="26" t="s">
        <v>257</v>
      </c>
      <c r="B125" s="169"/>
      <c r="C125" s="169"/>
      <c r="D125" s="169"/>
      <c r="E125" s="169"/>
      <c r="F125" s="169"/>
      <c r="G125" s="169"/>
      <c r="H125" s="169"/>
      <c r="I125" s="169"/>
      <c r="J125" s="169"/>
      <c r="K125" s="169"/>
      <c r="L125" s="169"/>
      <c r="M125" s="169"/>
      <c r="N125" s="169"/>
      <c r="O125" s="169"/>
      <c r="P125" s="169"/>
      <c r="R125" s="160"/>
    </row>
    <row r="126" spans="1:18" ht="13" x14ac:dyDescent="0.3">
      <c r="A126" s="26"/>
      <c r="B126" s="169"/>
      <c r="C126" s="169"/>
      <c r="D126" s="169"/>
      <c r="E126" s="169"/>
      <c r="F126" s="169"/>
      <c r="G126" s="169"/>
      <c r="H126" s="169"/>
      <c r="I126" s="169"/>
      <c r="J126" s="169"/>
      <c r="K126" s="169"/>
      <c r="L126" s="169"/>
      <c r="M126" s="169"/>
      <c r="N126" s="169"/>
      <c r="O126" s="169"/>
      <c r="P126" s="169"/>
      <c r="R126" s="160"/>
    </row>
    <row r="127" spans="1:18" x14ac:dyDescent="0.25">
      <c r="A127" s="142" t="s">
        <v>258</v>
      </c>
      <c r="B127" s="169"/>
      <c r="C127" s="169"/>
      <c r="D127" s="169"/>
      <c r="E127" s="169"/>
      <c r="F127" s="169"/>
      <c r="G127" s="169"/>
      <c r="H127" s="169"/>
      <c r="I127" s="169"/>
      <c r="J127" s="169"/>
      <c r="K127" s="169"/>
      <c r="L127" s="169"/>
      <c r="M127" s="169"/>
      <c r="N127" s="169"/>
      <c r="O127" s="169"/>
      <c r="P127" s="169"/>
      <c r="R127" s="160"/>
    </row>
    <row r="128" spans="1:18" x14ac:dyDescent="0.25">
      <c r="A128" s="143" t="s">
        <v>245</v>
      </c>
      <c r="B128" s="86"/>
      <c r="C128" s="86"/>
      <c r="D128" s="86"/>
      <c r="E128" s="86"/>
      <c r="F128" s="86"/>
      <c r="G128" s="86"/>
      <c r="H128" s="86"/>
      <c r="I128" s="86"/>
      <c r="J128" s="86"/>
      <c r="K128" s="86"/>
      <c r="L128" s="86"/>
      <c r="M128" s="86"/>
      <c r="N128" s="86"/>
      <c r="O128" s="86"/>
      <c r="P128" s="86"/>
      <c r="R128" s="201" t="s">
        <v>121</v>
      </c>
    </row>
    <row r="129" spans="1:18" x14ac:dyDescent="0.25">
      <c r="A129" s="143" t="s">
        <v>246</v>
      </c>
      <c r="B129" s="148"/>
      <c r="C129" s="148"/>
      <c r="D129" s="148"/>
      <c r="E129" s="148"/>
      <c r="F129" s="148"/>
      <c r="G129" s="148"/>
      <c r="H129" s="148"/>
      <c r="I129" s="148"/>
      <c r="J129" s="148"/>
      <c r="K129" s="148"/>
      <c r="L129" s="148"/>
      <c r="M129" s="148"/>
      <c r="N129" s="148"/>
      <c r="O129" s="148"/>
      <c r="P129" s="148"/>
      <c r="R129" s="201"/>
    </row>
    <row r="130" spans="1:18" ht="13" x14ac:dyDescent="0.3">
      <c r="A130" s="138" t="s">
        <v>238</v>
      </c>
      <c r="B130" s="150">
        <f>+B128*B129</f>
        <v>0</v>
      </c>
      <c r="C130" s="150">
        <f t="shared" ref="C130:P130" si="45">+C128*C129</f>
        <v>0</v>
      </c>
      <c r="D130" s="150">
        <f t="shared" si="45"/>
        <v>0</v>
      </c>
      <c r="E130" s="150">
        <f t="shared" si="45"/>
        <v>0</v>
      </c>
      <c r="F130" s="150">
        <f t="shared" si="45"/>
        <v>0</v>
      </c>
      <c r="G130" s="150">
        <f t="shared" si="45"/>
        <v>0</v>
      </c>
      <c r="H130" s="150">
        <f t="shared" si="45"/>
        <v>0</v>
      </c>
      <c r="I130" s="150">
        <f t="shared" si="45"/>
        <v>0</v>
      </c>
      <c r="J130" s="150">
        <f t="shared" si="45"/>
        <v>0</v>
      </c>
      <c r="K130" s="150">
        <f t="shared" si="45"/>
        <v>0</v>
      </c>
      <c r="L130" s="150">
        <f t="shared" si="45"/>
        <v>0</v>
      </c>
      <c r="M130" s="150">
        <f t="shared" si="45"/>
        <v>0</v>
      </c>
      <c r="N130" s="150">
        <f t="shared" si="45"/>
        <v>0</v>
      </c>
      <c r="O130" s="150">
        <f t="shared" si="45"/>
        <v>0</v>
      </c>
      <c r="P130" s="150">
        <f t="shared" si="45"/>
        <v>0</v>
      </c>
      <c r="R130" s="160"/>
    </row>
    <row r="132" spans="1:18" x14ac:dyDescent="0.25">
      <c r="A132" s="142" t="s">
        <v>237</v>
      </c>
      <c r="B132" s="169"/>
      <c r="C132" s="169"/>
      <c r="D132" s="169"/>
      <c r="E132" s="169"/>
      <c r="F132" s="169"/>
      <c r="G132" s="169"/>
      <c r="H132" s="169"/>
      <c r="I132" s="169"/>
      <c r="J132" s="169"/>
      <c r="K132" s="169"/>
      <c r="L132" s="169"/>
      <c r="M132" s="169"/>
      <c r="N132" s="169"/>
      <c r="O132" s="169"/>
      <c r="P132" s="169"/>
      <c r="R132" s="160"/>
    </row>
    <row r="133" spans="1:18" x14ac:dyDescent="0.25">
      <c r="A133" s="143" t="s">
        <v>245</v>
      </c>
      <c r="B133" s="86"/>
      <c r="C133" s="86"/>
      <c r="D133" s="86"/>
      <c r="E133" s="86"/>
      <c r="F133" s="86"/>
      <c r="G133" s="86"/>
      <c r="H133" s="86"/>
      <c r="I133" s="86"/>
      <c r="J133" s="86"/>
      <c r="K133" s="86"/>
      <c r="L133" s="86"/>
      <c r="M133" s="86"/>
      <c r="N133" s="86"/>
      <c r="O133" s="86"/>
      <c r="P133" s="86"/>
      <c r="R133" s="201" t="s">
        <v>121</v>
      </c>
    </row>
    <row r="134" spans="1:18" x14ac:dyDescent="0.25">
      <c r="A134" s="143" t="s">
        <v>246</v>
      </c>
      <c r="B134" s="148"/>
      <c r="C134" s="148"/>
      <c r="D134" s="148"/>
      <c r="E134" s="148"/>
      <c r="F134" s="148"/>
      <c r="G134" s="148"/>
      <c r="H134" s="148"/>
      <c r="I134" s="148"/>
      <c r="J134" s="148"/>
      <c r="K134" s="148"/>
      <c r="L134" s="148"/>
      <c r="M134" s="148"/>
      <c r="N134" s="148"/>
      <c r="O134" s="148"/>
      <c r="P134" s="148"/>
      <c r="R134" s="201"/>
    </row>
    <row r="135" spans="1:18" ht="13" x14ac:dyDescent="0.3">
      <c r="A135" s="138" t="s">
        <v>238</v>
      </c>
      <c r="B135" s="150">
        <f>+B133*B134</f>
        <v>0</v>
      </c>
      <c r="C135" s="150">
        <f t="shared" ref="C135:P135" si="46">+C133*C134</f>
        <v>0</v>
      </c>
      <c r="D135" s="150">
        <f t="shared" si="46"/>
        <v>0</v>
      </c>
      <c r="E135" s="150">
        <f t="shared" si="46"/>
        <v>0</v>
      </c>
      <c r="F135" s="150">
        <f t="shared" si="46"/>
        <v>0</v>
      </c>
      <c r="G135" s="150">
        <f t="shared" si="46"/>
        <v>0</v>
      </c>
      <c r="H135" s="150">
        <f t="shared" si="46"/>
        <v>0</v>
      </c>
      <c r="I135" s="150">
        <f t="shared" si="46"/>
        <v>0</v>
      </c>
      <c r="J135" s="150">
        <f t="shared" si="46"/>
        <v>0</v>
      </c>
      <c r="K135" s="150">
        <f t="shared" si="46"/>
        <v>0</v>
      </c>
      <c r="L135" s="150">
        <f t="shared" si="46"/>
        <v>0</v>
      </c>
      <c r="M135" s="150">
        <f t="shared" si="46"/>
        <v>0</v>
      </c>
      <c r="N135" s="150">
        <f t="shared" si="46"/>
        <v>0</v>
      </c>
      <c r="O135" s="150">
        <f t="shared" si="46"/>
        <v>0</v>
      </c>
      <c r="P135" s="150">
        <f t="shared" si="46"/>
        <v>0</v>
      </c>
      <c r="R135" s="160"/>
    </row>
    <row r="136" spans="1:18" ht="13.5" customHeight="1" x14ac:dyDescent="0.25"/>
    <row r="137" spans="1:18" ht="13" x14ac:dyDescent="0.3">
      <c r="A137" s="26" t="s">
        <v>259</v>
      </c>
      <c r="B137" s="150">
        <f>SUM(B130,B135)</f>
        <v>0</v>
      </c>
      <c r="C137" s="150">
        <f t="shared" ref="C137:P137" si="47">SUM(C130,C135)</f>
        <v>0</v>
      </c>
      <c r="D137" s="150">
        <f t="shared" si="47"/>
        <v>0</v>
      </c>
      <c r="E137" s="150">
        <f t="shared" si="47"/>
        <v>0</v>
      </c>
      <c r="F137" s="150">
        <f t="shared" si="47"/>
        <v>0</v>
      </c>
      <c r="G137" s="150">
        <f t="shared" si="47"/>
        <v>0</v>
      </c>
      <c r="H137" s="150">
        <f t="shared" si="47"/>
        <v>0</v>
      </c>
      <c r="I137" s="150">
        <f t="shared" si="47"/>
        <v>0</v>
      </c>
      <c r="J137" s="150">
        <f t="shared" si="47"/>
        <v>0</v>
      </c>
      <c r="K137" s="150">
        <f t="shared" si="47"/>
        <v>0</v>
      </c>
      <c r="L137" s="150">
        <f t="shared" si="47"/>
        <v>0</v>
      </c>
      <c r="M137" s="150">
        <f t="shared" si="47"/>
        <v>0</v>
      </c>
      <c r="N137" s="150">
        <f t="shared" si="47"/>
        <v>0</v>
      </c>
      <c r="O137" s="150">
        <f t="shared" si="47"/>
        <v>0</v>
      </c>
      <c r="P137" s="150">
        <f t="shared" si="47"/>
        <v>0</v>
      </c>
      <c r="R137" s="160"/>
    </row>
    <row r="138" spans="1:18" ht="13" x14ac:dyDescent="0.3">
      <c r="A138" s="26"/>
      <c r="B138" s="152"/>
      <c r="C138" s="152"/>
      <c r="D138" s="152"/>
      <c r="E138" s="152"/>
      <c r="F138" s="152"/>
      <c r="G138" s="152"/>
      <c r="H138" s="152"/>
      <c r="I138" s="152"/>
      <c r="J138" s="152"/>
      <c r="K138" s="152"/>
      <c r="L138" s="152"/>
      <c r="M138" s="152"/>
      <c r="N138" s="152"/>
      <c r="O138" s="152"/>
      <c r="P138" s="152"/>
      <c r="R138" s="160"/>
    </row>
    <row r="139" spans="1:18" ht="13" x14ac:dyDescent="0.3">
      <c r="A139" s="26" t="s">
        <v>216</v>
      </c>
      <c r="B139" s="152"/>
      <c r="C139" s="152"/>
      <c r="D139" s="152"/>
      <c r="E139" s="152"/>
      <c r="F139" s="152"/>
      <c r="G139" s="152"/>
      <c r="H139" s="152"/>
      <c r="I139" s="152"/>
      <c r="J139" s="152"/>
      <c r="K139" s="152"/>
      <c r="L139" s="152"/>
      <c r="M139" s="152"/>
      <c r="N139" s="152"/>
      <c r="O139" s="152"/>
      <c r="P139" s="152"/>
      <c r="R139" s="160"/>
    </row>
    <row r="141" spans="1:18" ht="12.75" customHeight="1" x14ac:dyDescent="0.3">
      <c r="A141" s="26" t="s">
        <v>261</v>
      </c>
      <c r="B141" s="169"/>
      <c r="C141" s="169"/>
      <c r="D141" s="169"/>
      <c r="E141" s="169"/>
      <c r="F141" s="169"/>
      <c r="G141" s="169"/>
      <c r="H141" s="169"/>
      <c r="I141" s="169"/>
      <c r="J141" s="169"/>
      <c r="K141" s="169"/>
      <c r="M141" s="172"/>
    </row>
    <row r="142" spans="1:18" ht="12.75" customHeight="1" x14ac:dyDescent="0.25">
      <c r="A142" s="143" t="s">
        <v>98</v>
      </c>
      <c r="B142" s="86"/>
      <c r="C142" s="86"/>
      <c r="D142" s="86"/>
      <c r="E142" s="86"/>
      <c r="F142" s="86"/>
      <c r="G142" s="86"/>
      <c r="H142" s="86"/>
      <c r="I142" s="86"/>
      <c r="J142" s="86"/>
      <c r="K142" s="86"/>
      <c r="L142" s="86"/>
      <c r="M142" s="86"/>
      <c r="N142" s="86"/>
      <c r="O142" s="86"/>
      <c r="P142" s="86"/>
      <c r="Q142" s="169"/>
      <c r="R142" s="201" t="s">
        <v>121</v>
      </c>
    </row>
    <row r="143" spans="1:18" x14ac:dyDescent="0.25">
      <c r="A143" s="143" t="s">
        <v>99</v>
      </c>
      <c r="B143" s="86"/>
      <c r="C143" s="86"/>
      <c r="D143" s="86"/>
      <c r="E143" s="86"/>
      <c r="F143" s="86"/>
      <c r="G143" s="86"/>
      <c r="H143" s="86"/>
      <c r="I143" s="86"/>
      <c r="J143" s="86"/>
      <c r="K143" s="86"/>
      <c r="L143" s="86"/>
      <c r="M143" s="86"/>
      <c r="N143" s="86"/>
      <c r="O143" s="86"/>
      <c r="P143" s="86"/>
      <c r="Q143" s="169"/>
      <c r="R143" s="201"/>
    </row>
    <row r="144" spans="1:18" x14ac:dyDescent="0.25">
      <c r="A144" s="143" t="s">
        <v>100</v>
      </c>
      <c r="B144" s="86"/>
      <c r="C144" s="86"/>
      <c r="D144" s="86"/>
      <c r="E144" s="86"/>
      <c r="F144" s="86"/>
      <c r="G144" s="86"/>
      <c r="H144" s="86"/>
      <c r="I144" s="86"/>
      <c r="J144" s="86"/>
      <c r="K144" s="86"/>
      <c r="L144" s="86"/>
      <c r="M144" s="86"/>
      <c r="N144" s="86"/>
      <c r="O144" s="86"/>
      <c r="P144" s="86"/>
      <c r="R144" s="201"/>
    </row>
    <row r="145" spans="1:18" x14ac:dyDescent="0.25">
      <c r="A145" s="143" t="s">
        <v>101</v>
      </c>
      <c r="B145" s="86"/>
      <c r="C145" s="86"/>
      <c r="D145" s="86"/>
      <c r="E145" s="86"/>
      <c r="F145" s="86"/>
      <c r="G145" s="86"/>
      <c r="H145" s="86"/>
      <c r="I145" s="86"/>
      <c r="J145" s="86"/>
      <c r="K145" s="86"/>
      <c r="L145" s="86"/>
      <c r="M145" s="86"/>
      <c r="N145" s="86"/>
      <c r="O145" s="86"/>
      <c r="P145" s="86"/>
      <c r="R145" s="201"/>
    </row>
    <row r="146" spans="1:18" ht="12.75" customHeight="1" x14ac:dyDescent="0.25">
      <c r="A146" s="143" t="s">
        <v>89</v>
      </c>
      <c r="B146" s="146"/>
      <c r="C146" s="146"/>
      <c r="D146" s="146"/>
      <c r="E146" s="146"/>
      <c r="F146" s="146"/>
      <c r="G146" s="146"/>
      <c r="H146" s="146"/>
      <c r="I146" s="146"/>
      <c r="J146" s="146"/>
      <c r="K146" s="146"/>
      <c r="L146" s="146"/>
      <c r="M146" s="146"/>
      <c r="N146" s="146"/>
      <c r="O146" s="146"/>
      <c r="P146" s="146"/>
      <c r="R146" s="201"/>
    </row>
    <row r="147" spans="1:18" x14ac:dyDescent="0.25">
      <c r="A147" s="143" t="s">
        <v>102</v>
      </c>
      <c r="B147" s="148"/>
      <c r="C147" s="148"/>
      <c r="D147" s="148"/>
      <c r="E147" s="148"/>
      <c r="F147" s="148"/>
      <c r="G147" s="148"/>
      <c r="H147" s="148"/>
      <c r="I147" s="148"/>
      <c r="J147" s="148"/>
      <c r="K147" s="148"/>
      <c r="L147" s="148"/>
      <c r="M147" s="148"/>
      <c r="N147" s="148"/>
      <c r="O147" s="148"/>
      <c r="P147" s="148"/>
      <c r="R147" s="201"/>
    </row>
    <row r="148" spans="1:18" ht="13" x14ac:dyDescent="0.3">
      <c r="A148" s="26" t="s">
        <v>271</v>
      </c>
      <c r="B148" s="180">
        <f>B145*B147*B142</f>
        <v>0</v>
      </c>
      <c r="C148" s="180">
        <f t="shared" ref="C148:J148" si="48">C145*C147*C142</f>
        <v>0</v>
      </c>
      <c r="D148" s="180">
        <f t="shared" si="48"/>
        <v>0</v>
      </c>
      <c r="E148" s="180">
        <f t="shared" si="48"/>
        <v>0</v>
      </c>
      <c r="F148" s="180">
        <f t="shared" si="48"/>
        <v>0</v>
      </c>
      <c r="G148" s="180">
        <f t="shared" si="48"/>
        <v>0</v>
      </c>
      <c r="H148" s="180">
        <f t="shared" si="48"/>
        <v>0</v>
      </c>
      <c r="I148" s="180">
        <f t="shared" si="48"/>
        <v>0</v>
      </c>
      <c r="J148" s="180">
        <f t="shared" si="48"/>
        <v>0</v>
      </c>
      <c r="K148" s="180">
        <f>K145*K147*K142</f>
        <v>0</v>
      </c>
      <c r="L148" s="180">
        <f t="shared" ref="L148:P148" si="49">L145*L147*L142</f>
        <v>0</v>
      </c>
      <c r="M148" s="180">
        <f t="shared" si="49"/>
        <v>0</v>
      </c>
      <c r="N148" s="180">
        <f t="shared" si="49"/>
        <v>0</v>
      </c>
      <c r="O148" s="180">
        <f t="shared" si="49"/>
        <v>0</v>
      </c>
      <c r="P148" s="180">
        <f t="shared" si="49"/>
        <v>0</v>
      </c>
    </row>
    <row r="149" spans="1:18" ht="13" x14ac:dyDescent="0.3">
      <c r="A149" s="26"/>
      <c r="B149" s="183"/>
      <c r="C149" s="183"/>
      <c r="D149" s="183"/>
      <c r="E149" s="183"/>
      <c r="F149" s="183"/>
      <c r="G149" s="183"/>
      <c r="H149" s="183"/>
      <c r="I149" s="183"/>
      <c r="J149" s="183"/>
      <c r="K149" s="183"/>
      <c r="L149" s="183"/>
      <c r="M149" s="183"/>
      <c r="N149" s="183"/>
      <c r="O149" s="183"/>
      <c r="P149" s="183"/>
    </row>
    <row r="150" spans="1:18" ht="13" x14ac:dyDescent="0.3">
      <c r="A150" s="26" t="s">
        <v>274</v>
      </c>
      <c r="B150" s="169"/>
      <c r="C150" s="169"/>
      <c r="D150" s="169"/>
      <c r="E150" s="169"/>
      <c r="F150" s="169"/>
      <c r="G150" s="169"/>
      <c r="H150" s="169"/>
      <c r="I150" s="169"/>
      <c r="J150" s="169"/>
      <c r="K150" s="169"/>
      <c r="M150" s="172"/>
    </row>
    <row r="151" spans="1:18" ht="12.75" customHeight="1" x14ac:dyDescent="0.25">
      <c r="A151" s="143" t="s">
        <v>93</v>
      </c>
      <c r="B151" s="86"/>
      <c r="C151" s="86"/>
      <c r="D151" s="86"/>
      <c r="E151" s="86"/>
      <c r="F151" s="86"/>
      <c r="G151" s="86"/>
      <c r="H151" s="86"/>
      <c r="I151" s="86"/>
      <c r="J151" s="86"/>
      <c r="K151" s="86"/>
      <c r="L151" s="86"/>
      <c r="M151" s="86"/>
      <c r="N151" s="86"/>
      <c r="O151" s="86"/>
      <c r="P151" s="86"/>
      <c r="R151" s="201" t="s">
        <v>121</v>
      </c>
    </row>
    <row r="152" spans="1:18" x14ac:dyDescent="0.25">
      <c r="A152" s="143" t="s">
        <v>94</v>
      </c>
      <c r="B152" s="148"/>
      <c r="C152" s="148"/>
      <c r="D152" s="148"/>
      <c r="E152" s="148"/>
      <c r="F152" s="148"/>
      <c r="G152" s="148"/>
      <c r="H152" s="148"/>
      <c r="I152" s="148"/>
      <c r="J152" s="148"/>
      <c r="K152" s="148"/>
      <c r="L152" s="148"/>
      <c r="M152" s="148"/>
      <c r="N152" s="148"/>
      <c r="O152" s="148"/>
      <c r="P152" s="148"/>
      <c r="R152" s="201"/>
    </row>
    <row r="153" spans="1:18" ht="13" x14ac:dyDescent="0.3">
      <c r="A153" s="26" t="s">
        <v>275</v>
      </c>
      <c r="B153" s="180">
        <f>B151*B152</f>
        <v>0</v>
      </c>
      <c r="C153" s="180">
        <f t="shared" ref="C153:P153" si="50">C151*C152</f>
        <v>0</v>
      </c>
      <c r="D153" s="180">
        <f t="shared" si="50"/>
        <v>0</v>
      </c>
      <c r="E153" s="180">
        <f t="shared" si="50"/>
        <v>0</v>
      </c>
      <c r="F153" s="180">
        <f t="shared" si="50"/>
        <v>0</v>
      </c>
      <c r="G153" s="180">
        <f t="shared" si="50"/>
        <v>0</v>
      </c>
      <c r="H153" s="180">
        <f t="shared" si="50"/>
        <v>0</v>
      </c>
      <c r="I153" s="180">
        <f t="shared" si="50"/>
        <v>0</v>
      </c>
      <c r="J153" s="180">
        <f t="shared" si="50"/>
        <v>0</v>
      </c>
      <c r="K153" s="180">
        <f t="shared" si="50"/>
        <v>0</v>
      </c>
      <c r="L153" s="180">
        <f t="shared" si="50"/>
        <v>0</v>
      </c>
      <c r="M153" s="180">
        <f t="shared" si="50"/>
        <v>0</v>
      </c>
      <c r="N153" s="180">
        <f t="shared" si="50"/>
        <v>0</v>
      </c>
      <c r="O153" s="180">
        <f t="shared" si="50"/>
        <v>0</v>
      </c>
      <c r="P153" s="180">
        <f t="shared" si="50"/>
        <v>0</v>
      </c>
    </row>
    <row r="155" spans="1:18" ht="13" x14ac:dyDescent="0.3">
      <c r="A155" s="26" t="s">
        <v>273</v>
      </c>
      <c r="B155" s="169"/>
      <c r="C155" s="169"/>
      <c r="D155" s="169"/>
      <c r="E155" s="169"/>
      <c r="F155" s="169"/>
      <c r="G155" s="169"/>
      <c r="H155" s="169"/>
      <c r="I155" s="169"/>
      <c r="J155" s="169"/>
      <c r="K155" s="169"/>
      <c r="L155" s="183"/>
      <c r="M155" s="183"/>
      <c r="N155" s="183"/>
      <c r="O155" s="183"/>
      <c r="P155" s="183"/>
    </row>
    <row r="156" spans="1:18" x14ac:dyDescent="0.25">
      <c r="A156" s="143" t="s">
        <v>93</v>
      </c>
      <c r="B156" s="86"/>
      <c r="C156" s="86"/>
      <c r="D156" s="86"/>
      <c r="E156" s="86"/>
      <c r="F156" s="86"/>
      <c r="G156" s="86"/>
      <c r="H156" s="86"/>
      <c r="I156" s="86"/>
      <c r="J156" s="86"/>
      <c r="K156" s="86"/>
      <c r="L156" s="86"/>
      <c r="M156" s="86"/>
      <c r="N156" s="86"/>
      <c r="O156" s="86"/>
      <c r="P156" s="86"/>
      <c r="R156" s="201" t="s">
        <v>121</v>
      </c>
    </row>
    <row r="157" spans="1:18" x14ac:dyDescent="0.25">
      <c r="A157" s="143" t="s">
        <v>94</v>
      </c>
      <c r="B157" s="148"/>
      <c r="C157" s="148"/>
      <c r="D157" s="148"/>
      <c r="E157" s="148"/>
      <c r="F157" s="148"/>
      <c r="G157" s="148"/>
      <c r="H157" s="148"/>
      <c r="I157" s="148"/>
      <c r="J157" s="148"/>
      <c r="K157" s="148"/>
      <c r="L157" s="148"/>
      <c r="M157" s="148"/>
      <c r="N157" s="148"/>
      <c r="O157" s="148"/>
      <c r="P157" s="148"/>
      <c r="R157" s="201"/>
    </row>
    <row r="158" spans="1:18" ht="13" x14ac:dyDescent="0.3">
      <c r="A158" s="26" t="s">
        <v>272</v>
      </c>
      <c r="B158" s="180">
        <f>B156*B157</f>
        <v>0</v>
      </c>
      <c r="C158" s="180">
        <f t="shared" ref="C158" si="51">C156*C157</f>
        <v>0</v>
      </c>
      <c r="D158" s="180">
        <f t="shared" ref="D158" si="52">D156*D157</f>
        <v>0</v>
      </c>
      <c r="E158" s="180">
        <f t="shared" ref="E158" si="53">E156*E157</f>
        <v>0</v>
      </c>
      <c r="F158" s="180">
        <f t="shared" ref="F158" si="54">F156*F157</f>
        <v>0</v>
      </c>
      <c r="G158" s="180">
        <f t="shared" ref="G158" si="55">G156*G157</f>
        <v>0</v>
      </c>
      <c r="H158" s="180">
        <f t="shared" ref="H158" si="56">H156*H157</f>
        <v>0</v>
      </c>
      <c r="I158" s="180">
        <f t="shared" ref="I158" si="57">I156*I157</f>
        <v>0</v>
      </c>
      <c r="J158" s="180">
        <f t="shared" ref="J158" si="58">J156*J157</f>
        <v>0</v>
      </c>
      <c r="K158" s="180">
        <f t="shared" ref="K158" si="59">K156*K157</f>
        <v>0</v>
      </c>
      <c r="L158" s="180">
        <f t="shared" ref="L158" si="60">L156*L157</f>
        <v>0</v>
      </c>
      <c r="M158" s="180">
        <f t="shared" ref="M158" si="61">M156*M157</f>
        <v>0</v>
      </c>
      <c r="N158" s="180">
        <f t="shared" ref="N158" si="62">N156*N157</f>
        <v>0</v>
      </c>
      <c r="O158" s="180">
        <f t="shared" ref="O158" si="63">O156*O157</f>
        <v>0</v>
      </c>
      <c r="P158" s="180">
        <f t="shared" ref="P158" si="64">P156*P157</f>
        <v>0</v>
      </c>
    </row>
    <row r="160" spans="1:18" ht="13" x14ac:dyDescent="0.3">
      <c r="A160" s="26" t="s">
        <v>262</v>
      </c>
      <c r="B160" s="150">
        <f>SUM(B148,B153,B158)</f>
        <v>0</v>
      </c>
      <c r="C160" s="150">
        <f t="shared" ref="C160:Q160" si="65">SUM(C148,C153,C158)</f>
        <v>0</v>
      </c>
      <c r="D160" s="150">
        <f t="shared" si="65"/>
        <v>0</v>
      </c>
      <c r="E160" s="150">
        <f t="shared" si="65"/>
        <v>0</v>
      </c>
      <c r="F160" s="150">
        <f t="shared" si="65"/>
        <v>0</v>
      </c>
      <c r="G160" s="150">
        <f t="shared" si="65"/>
        <v>0</v>
      </c>
      <c r="H160" s="150">
        <f t="shared" si="65"/>
        <v>0</v>
      </c>
      <c r="I160" s="150">
        <f t="shared" si="65"/>
        <v>0</v>
      </c>
      <c r="J160" s="150">
        <f t="shared" si="65"/>
        <v>0</v>
      </c>
      <c r="K160" s="150">
        <f t="shared" si="65"/>
        <v>0</v>
      </c>
      <c r="L160" s="150">
        <f t="shared" si="65"/>
        <v>0</v>
      </c>
      <c r="M160" s="150">
        <f t="shared" si="65"/>
        <v>0</v>
      </c>
      <c r="N160" s="150">
        <f t="shared" si="65"/>
        <v>0</v>
      </c>
      <c r="O160" s="150">
        <f t="shared" si="65"/>
        <v>0</v>
      </c>
      <c r="P160" s="150">
        <f t="shared" si="65"/>
        <v>0</v>
      </c>
      <c r="Q160" s="150">
        <f t="shared" si="65"/>
        <v>0</v>
      </c>
      <c r="R160" s="160"/>
    </row>
    <row r="162" spans="1:18" ht="13" x14ac:dyDescent="0.3">
      <c r="A162" s="26" t="s">
        <v>217</v>
      </c>
      <c r="B162" s="169"/>
      <c r="C162" s="169"/>
      <c r="D162" s="169"/>
      <c r="E162" s="169"/>
      <c r="F162" s="169"/>
      <c r="G162" s="169"/>
      <c r="H162" s="169"/>
      <c r="I162" s="169"/>
      <c r="J162" s="169"/>
      <c r="K162" s="169"/>
      <c r="L162" s="183"/>
      <c r="M162" s="183"/>
      <c r="N162" s="183"/>
      <c r="O162" s="183"/>
      <c r="P162" s="183"/>
    </row>
    <row r="163" spans="1:18" x14ac:dyDescent="0.25">
      <c r="A163" s="143" t="s">
        <v>93</v>
      </c>
      <c r="B163" s="86"/>
      <c r="C163" s="86"/>
      <c r="D163" s="86"/>
      <c r="E163" s="86"/>
      <c r="F163" s="86"/>
      <c r="G163" s="86"/>
      <c r="H163" s="86"/>
      <c r="I163" s="86"/>
      <c r="J163" s="86"/>
      <c r="K163" s="86"/>
      <c r="L163" s="86"/>
      <c r="M163" s="86"/>
      <c r="N163" s="86"/>
      <c r="O163" s="86"/>
      <c r="P163" s="86"/>
      <c r="R163" s="201" t="s">
        <v>121</v>
      </c>
    </row>
    <row r="164" spans="1:18" x14ac:dyDescent="0.25">
      <c r="A164" s="143" t="s">
        <v>94</v>
      </c>
      <c r="B164" s="148"/>
      <c r="C164" s="148"/>
      <c r="D164" s="148"/>
      <c r="E164" s="148"/>
      <c r="F164" s="148"/>
      <c r="G164" s="148"/>
      <c r="H164" s="148"/>
      <c r="I164" s="148"/>
      <c r="J164" s="148"/>
      <c r="K164" s="148"/>
      <c r="L164" s="148"/>
      <c r="M164" s="148"/>
      <c r="N164" s="148"/>
      <c r="O164" s="148"/>
      <c r="P164" s="148"/>
      <c r="R164" s="201"/>
    </row>
    <row r="165" spans="1:18" ht="13" x14ac:dyDescent="0.3">
      <c r="A165" s="26" t="s">
        <v>276</v>
      </c>
      <c r="B165" s="180">
        <f>B163*B164</f>
        <v>0</v>
      </c>
      <c r="C165" s="180">
        <f t="shared" ref="C165:P165" si="66">C163*C164</f>
        <v>0</v>
      </c>
      <c r="D165" s="180">
        <f t="shared" si="66"/>
        <v>0</v>
      </c>
      <c r="E165" s="180">
        <f t="shared" si="66"/>
        <v>0</v>
      </c>
      <c r="F165" s="180">
        <f t="shared" si="66"/>
        <v>0</v>
      </c>
      <c r="G165" s="180">
        <f t="shared" si="66"/>
        <v>0</v>
      </c>
      <c r="H165" s="180">
        <f t="shared" si="66"/>
        <v>0</v>
      </c>
      <c r="I165" s="180">
        <f t="shared" si="66"/>
        <v>0</v>
      </c>
      <c r="J165" s="180">
        <f t="shared" si="66"/>
        <v>0</v>
      </c>
      <c r="K165" s="180">
        <f t="shared" si="66"/>
        <v>0</v>
      </c>
      <c r="L165" s="180">
        <f t="shared" si="66"/>
        <v>0</v>
      </c>
      <c r="M165" s="180">
        <f t="shared" si="66"/>
        <v>0</v>
      </c>
      <c r="N165" s="180">
        <f t="shared" si="66"/>
        <v>0</v>
      </c>
      <c r="O165" s="180">
        <f t="shared" si="66"/>
        <v>0</v>
      </c>
      <c r="P165" s="180">
        <f t="shared" si="66"/>
        <v>0</v>
      </c>
    </row>
    <row r="166" spans="1:18" ht="13" x14ac:dyDescent="0.3">
      <c r="A166" s="26"/>
      <c r="B166" s="183"/>
      <c r="C166" s="183"/>
      <c r="D166" s="183"/>
      <c r="E166" s="183"/>
      <c r="F166" s="183"/>
      <c r="G166" s="183"/>
      <c r="H166" s="183"/>
      <c r="I166" s="183"/>
      <c r="J166" s="183"/>
      <c r="K166" s="183"/>
      <c r="L166" s="183"/>
      <c r="M166" s="183"/>
      <c r="N166" s="183"/>
      <c r="O166" s="183"/>
      <c r="P166" s="183"/>
    </row>
    <row r="167" spans="1:18" ht="13" x14ac:dyDescent="0.3">
      <c r="A167" s="26" t="s">
        <v>277</v>
      </c>
      <c r="B167" s="169"/>
      <c r="C167" s="169"/>
      <c r="D167" s="169"/>
      <c r="E167" s="169"/>
      <c r="F167" s="169"/>
      <c r="G167" s="169"/>
      <c r="H167" s="169"/>
      <c r="I167" s="169"/>
      <c r="J167" s="169"/>
      <c r="K167" s="169"/>
      <c r="L167" s="183"/>
      <c r="M167" s="183"/>
      <c r="N167" s="183"/>
      <c r="O167" s="183"/>
      <c r="P167" s="183"/>
    </row>
    <row r="168" spans="1:18" x14ac:dyDescent="0.25">
      <c r="A168" s="142"/>
      <c r="B168" s="169"/>
      <c r="C168" s="169"/>
      <c r="D168" s="169"/>
      <c r="E168" s="169"/>
      <c r="F168" s="169"/>
      <c r="G168" s="169"/>
      <c r="H168" s="169"/>
      <c r="I168" s="169"/>
      <c r="J168" s="169"/>
      <c r="K168" s="169"/>
      <c r="L168" s="183"/>
      <c r="M168" s="183"/>
      <c r="N168" s="183"/>
      <c r="O168" s="183"/>
      <c r="P168" s="183"/>
    </row>
    <row r="169" spans="1:18" x14ac:dyDescent="0.25">
      <c r="A169" s="143" t="s">
        <v>93</v>
      </c>
      <c r="B169" s="86"/>
      <c r="C169" s="86"/>
      <c r="D169" s="86"/>
      <c r="E169" s="86"/>
      <c r="F169" s="86"/>
      <c r="G169" s="86"/>
      <c r="H169" s="86"/>
      <c r="I169" s="86"/>
      <c r="J169" s="86"/>
      <c r="K169" s="86"/>
      <c r="L169" s="86"/>
      <c r="M169" s="86"/>
      <c r="N169" s="86"/>
      <c r="O169" s="86"/>
      <c r="P169" s="86"/>
      <c r="R169" s="201" t="s">
        <v>121</v>
      </c>
    </row>
    <row r="170" spans="1:18" x14ac:dyDescent="0.25">
      <c r="A170" s="143" t="s">
        <v>94</v>
      </c>
      <c r="B170" s="148"/>
      <c r="C170" s="148"/>
      <c r="D170" s="148"/>
      <c r="E170" s="148"/>
      <c r="F170" s="148"/>
      <c r="G170" s="148"/>
      <c r="H170" s="148"/>
      <c r="I170" s="148"/>
      <c r="J170" s="148"/>
      <c r="K170" s="148"/>
      <c r="L170" s="148"/>
      <c r="M170" s="148"/>
      <c r="N170" s="148"/>
      <c r="O170" s="148"/>
      <c r="P170" s="148"/>
      <c r="R170" s="201"/>
    </row>
    <row r="171" spans="1:18" ht="13" x14ac:dyDescent="0.3">
      <c r="A171" s="26" t="s">
        <v>260</v>
      </c>
      <c r="B171" s="180">
        <f>B169*B170</f>
        <v>0</v>
      </c>
      <c r="C171" s="180">
        <f t="shared" ref="C171" si="67">C169*C170</f>
        <v>0</v>
      </c>
      <c r="D171" s="180">
        <f t="shared" ref="D171" si="68">D169*D170</f>
        <v>0</v>
      </c>
      <c r="E171" s="180">
        <f t="shared" ref="E171" si="69">E169*E170</f>
        <v>0</v>
      </c>
      <c r="F171" s="180">
        <f t="shared" ref="F171" si="70">F169*F170</f>
        <v>0</v>
      </c>
      <c r="G171" s="180">
        <f t="shared" ref="G171" si="71">G169*G170</f>
        <v>0</v>
      </c>
      <c r="H171" s="180">
        <f t="shared" ref="H171" si="72">H169*H170</f>
        <v>0</v>
      </c>
      <c r="I171" s="180">
        <f t="shared" ref="I171" si="73">I169*I170</f>
        <v>0</v>
      </c>
      <c r="J171" s="180">
        <f t="shared" ref="J171" si="74">J169*J170</f>
        <v>0</v>
      </c>
      <c r="K171" s="180">
        <f t="shared" ref="K171" si="75">K169*K170</f>
        <v>0</v>
      </c>
      <c r="L171" s="180">
        <f t="shared" ref="L171" si="76">L169*L170</f>
        <v>0</v>
      </c>
      <c r="M171" s="180">
        <f t="shared" ref="M171" si="77">M169*M170</f>
        <v>0</v>
      </c>
      <c r="N171" s="180">
        <f t="shared" ref="N171" si="78">N169*N170</f>
        <v>0</v>
      </c>
      <c r="O171" s="180">
        <f t="shared" ref="O171" si="79">O169*O170</f>
        <v>0</v>
      </c>
      <c r="P171" s="180">
        <f t="shared" ref="P171" si="80">P169*P170</f>
        <v>0</v>
      </c>
    </row>
    <row r="172" spans="1:18" ht="9.75" customHeight="1" x14ac:dyDescent="0.25"/>
    <row r="173" spans="1:18" ht="13" x14ac:dyDescent="0.3">
      <c r="A173" s="26" t="s">
        <v>103</v>
      </c>
      <c r="B173" s="169"/>
      <c r="C173" s="169"/>
      <c r="D173" s="169"/>
      <c r="E173" s="169"/>
      <c r="F173" s="169"/>
      <c r="G173" s="169"/>
      <c r="H173" s="169"/>
      <c r="I173" s="169"/>
      <c r="J173" s="169"/>
      <c r="K173" s="169"/>
      <c r="L173" s="183"/>
      <c r="M173" s="183"/>
      <c r="N173" s="183"/>
      <c r="O173" s="183"/>
      <c r="P173" s="183"/>
    </row>
    <row r="174" spans="1:18" x14ac:dyDescent="0.25">
      <c r="A174" s="143" t="s">
        <v>93</v>
      </c>
      <c r="B174" s="86"/>
      <c r="C174" s="86"/>
      <c r="D174" s="86"/>
      <c r="E174" s="86"/>
      <c r="F174" s="86"/>
      <c r="G174" s="86"/>
      <c r="H174" s="86"/>
      <c r="I174" s="86"/>
      <c r="J174" s="86"/>
      <c r="K174" s="86"/>
      <c r="L174" s="86"/>
      <c r="M174" s="86"/>
      <c r="N174" s="86"/>
      <c r="O174" s="86"/>
      <c r="P174" s="86"/>
      <c r="R174" s="201" t="s">
        <v>121</v>
      </c>
    </row>
    <row r="175" spans="1:18" x14ac:dyDescent="0.25">
      <c r="A175" s="143" t="s">
        <v>94</v>
      </c>
      <c r="B175" s="148"/>
      <c r="C175" s="148"/>
      <c r="D175" s="148"/>
      <c r="E175" s="148"/>
      <c r="F175" s="148"/>
      <c r="G175" s="148"/>
      <c r="H175" s="148"/>
      <c r="I175" s="148"/>
      <c r="J175" s="148"/>
      <c r="K175" s="148"/>
      <c r="L175" s="148"/>
      <c r="M175" s="148"/>
      <c r="N175" s="148"/>
      <c r="O175" s="148"/>
      <c r="P175" s="148"/>
      <c r="R175" s="201"/>
    </row>
    <row r="176" spans="1:18" ht="13" x14ac:dyDescent="0.3">
      <c r="A176" s="26" t="s">
        <v>269</v>
      </c>
      <c r="B176" s="180">
        <f>B174*B175</f>
        <v>0</v>
      </c>
      <c r="C176" s="180">
        <f t="shared" ref="C176" si="81">C174*C175</f>
        <v>0</v>
      </c>
      <c r="D176" s="180">
        <f t="shared" ref="D176" si="82">D174*D175</f>
        <v>0</v>
      </c>
      <c r="E176" s="180">
        <f t="shared" ref="E176" si="83">E174*E175</f>
        <v>0</v>
      </c>
      <c r="F176" s="180">
        <f t="shared" ref="F176" si="84">F174*F175</f>
        <v>0</v>
      </c>
      <c r="G176" s="180">
        <f t="shared" ref="G176" si="85">G174*G175</f>
        <v>0</v>
      </c>
      <c r="H176" s="180">
        <f t="shared" ref="H176" si="86">H174*H175</f>
        <v>0</v>
      </c>
      <c r="I176" s="180">
        <f t="shared" ref="I176" si="87">I174*I175</f>
        <v>0</v>
      </c>
      <c r="J176" s="180">
        <f t="shared" ref="J176" si="88">J174*J175</f>
        <v>0</v>
      </c>
      <c r="K176" s="180">
        <f t="shared" ref="K176" si="89">K174*K175</f>
        <v>0</v>
      </c>
      <c r="L176" s="180">
        <f t="shared" ref="L176" si="90">L174*L175</f>
        <v>0</v>
      </c>
      <c r="M176" s="180">
        <f t="shared" ref="M176" si="91">M174*M175</f>
        <v>0</v>
      </c>
      <c r="N176" s="180">
        <f t="shared" ref="N176" si="92">N174*N175</f>
        <v>0</v>
      </c>
      <c r="O176" s="180">
        <f t="shared" ref="O176" si="93">O174*O175</f>
        <v>0</v>
      </c>
      <c r="P176" s="180">
        <f t="shared" ref="P176" si="94">P174*P175</f>
        <v>0</v>
      </c>
    </row>
    <row r="178" spans="1:18" ht="13" x14ac:dyDescent="0.3">
      <c r="A178" s="26" t="s">
        <v>108</v>
      </c>
      <c r="B178" s="169"/>
      <c r="C178" s="169"/>
      <c r="D178" s="169"/>
      <c r="E178" s="169"/>
      <c r="F178" s="169"/>
      <c r="G178" s="169"/>
      <c r="H178" s="169"/>
      <c r="I178" s="169"/>
      <c r="J178" s="169"/>
      <c r="K178" s="169"/>
      <c r="L178" s="169"/>
      <c r="M178" s="169"/>
      <c r="N178" s="169"/>
      <c r="O178" s="169"/>
      <c r="P178" s="169"/>
      <c r="R178" s="160"/>
    </row>
    <row r="179" spans="1:18" ht="13" x14ac:dyDescent="0.3">
      <c r="A179" s="26"/>
      <c r="B179" s="169"/>
      <c r="C179" s="169"/>
      <c r="D179" s="169"/>
      <c r="E179" s="169"/>
      <c r="F179" s="169"/>
      <c r="G179" s="169"/>
      <c r="H179" s="169"/>
      <c r="I179" s="169"/>
      <c r="J179" s="169"/>
      <c r="K179" s="169"/>
      <c r="L179" s="169"/>
      <c r="M179" s="169"/>
      <c r="N179" s="169"/>
      <c r="O179" s="169"/>
      <c r="P179" s="169"/>
      <c r="R179" s="160"/>
    </row>
    <row r="180" spans="1:18" x14ac:dyDescent="0.25">
      <c r="A180" s="142" t="s">
        <v>278</v>
      </c>
      <c r="B180" s="169"/>
      <c r="C180" s="169"/>
      <c r="D180" s="169"/>
      <c r="E180" s="169"/>
      <c r="F180" s="169"/>
      <c r="G180" s="169"/>
      <c r="H180" s="169"/>
      <c r="I180" s="169"/>
      <c r="J180" s="169"/>
      <c r="K180" s="169"/>
      <c r="L180" s="169"/>
      <c r="M180" s="169"/>
      <c r="N180" s="169"/>
      <c r="O180" s="169"/>
      <c r="P180" s="169"/>
      <c r="R180" s="160"/>
    </row>
    <row r="181" spans="1:18" x14ac:dyDescent="0.25">
      <c r="A181" s="143" t="s">
        <v>93</v>
      </c>
      <c r="B181" s="86"/>
      <c r="C181" s="86"/>
      <c r="D181" s="86"/>
      <c r="E181" s="86"/>
      <c r="F181" s="86"/>
      <c r="G181" s="86"/>
      <c r="H181" s="86"/>
      <c r="I181" s="86"/>
      <c r="J181" s="86"/>
      <c r="K181" s="86"/>
      <c r="L181" s="86"/>
      <c r="M181" s="86"/>
      <c r="N181" s="86"/>
      <c r="O181" s="86"/>
      <c r="P181" s="86"/>
      <c r="R181" s="201" t="s">
        <v>121</v>
      </c>
    </row>
    <row r="182" spans="1:18" x14ac:dyDescent="0.25">
      <c r="A182" s="143" t="s">
        <v>94</v>
      </c>
      <c r="B182" s="148"/>
      <c r="C182" s="148"/>
      <c r="D182" s="148"/>
      <c r="E182" s="148"/>
      <c r="F182" s="148"/>
      <c r="G182" s="148"/>
      <c r="H182" s="148"/>
      <c r="I182" s="148"/>
      <c r="J182" s="148"/>
      <c r="K182" s="148"/>
      <c r="L182" s="148"/>
      <c r="M182" s="148"/>
      <c r="N182" s="148"/>
      <c r="O182" s="148"/>
      <c r="P182" s="148"/>
      <c r="R182" s="201"/>
    </row>
    <row r="183" spans="1:18" ht="13" x14ac:dyDescent="0.3">
      <c r="A183" s="138" t="s">
        <v>238</v>
      </c>
      <c r="B183" s="150">
        <f>+B181*B182</f>
        <v>0</v>
      </c>
      <c r="C183" s="150">
        <f>+C181*C182</f>
        <v>0</v>
      </c>
      <c r="D183" s="150">
        <f t="shared" ref="D183:P183" si="95">+D181*D182</f>
        <v>0</v>
      </c>
      <c r="E183" s="150">
        <f t="shared" si="95"/>
        <v>0</v>
      </c>
      <c r="F183" s="150">
        <f t="shared" si="95"/>
        <v>0</v>
      </c>
      <c r="G183" s="150">
        <f t="shared" si="95"/>
        <v>0</v>
      </c>
      <c r="H183" s="150">
        <f t="shared" si="95"/>
        <v>0</v>
      </c>
      <c r="I183" s="150">
        <f t="shared" si="95"/>
        <v>0</v>
      </c>
      <c r="J183" s="150">
        <f t="shared" si="95"/>
        <v>0</v>
      </c>
      <c r="K183" s="150">
        <f t="shared" si="95"/>
        <v>0</v>
      </c>
      <c r="L183" s="150">
        <f t="shared" si="95"/>
        <v>0</v>
      </c>
      <c r="M183" s="150">
        <f t="shared" si="95"/>
        <v>0</v>
      </c>
      <c r="N183" s="150">
        <f t="shared" si="95"/>
        <v>0</v>
      </c>
      <c r="O183" s="150">
        <f t="shared" si="95"/>
        <v>0</v>
      </c>
      <c r="P183" s="150">
        <f t="shared" si="95"/>
        <v>0</v>
      </c>
      <c r="Q183" s="181"/>
      <c r="R183" s="140"/>
    </row>
    <row r="184" spans="1:18" ht="13" x14ac:dyDescent="0.3">
      <c r="A184" s="138"/>
      <c r="B184" s="166"/>
      <c r="C184" s="166"/>
      <c r="D184" s="166"/>
      <c r="E184" s="166"/>
      <c r="F184" s="166"/>
      <c r="G184" s="166"/>
      <c r="H184" s="166"/>
      <c r="I184" s="166"/>
      <c r="J184" s="166"/>
      <c r="K184" s="166"/>
      <c r="L184" s="166"/>
      <c r="M184" s="166"/>
      <c r="N184" s="166"/>
      <c r="O184" s="166"/>
      <c r="P184" s="166"/>
      <c r="Q184" s="182"/>
      <c r="R184" s="140"/>
    </row>
    <row r="185" spans="1:18" x14ac:dyDescent="0.25">
      <c r="A185" s="142" t="s">
        <v>278</v>
      </c>
      <c r="B185" s="169"/>
      <c r="C185" s="169"/>
      <c r="D185" s="169"/>
      <c r="E185" s="169"/>
      <c r="F185" s="169"/>
      <c r="G185" s="169"/>
      <c r="H185" s="169"/>
      <c r="I185" s="169"/>
      <c r="J185" s="169"/>
      <c r="K185" s="169"/>
      <c r="L185" s="169"/>
      <c r="M185" s="169"/>
      <c r="N185" s="169"/>
      <c r="O185" s="169"/>
      <c r="P185" s="169"/>
      <c r="Q185" s="169"/>
      <c r="R185" s="169"/>
    </row>
    <row r="186" spans="1:18" x14ac:dyDescent="0.25">
      <c r="A186" s="143" t="s">
        <v>93</v>
      </c>
      <c r="B186" s="86"/>
      <c r="C186" s="86"/>
      <c r="D186" s="86"/>
      <c r="E186" s="86"/>
      <c r="F186" s="86"/>
      <c r="G186" s="86"/>
      <c r="H186" s="86"/>
      <c r="I186" s="86"/>
      <c r="J186" s="86"/>
      <c r="K186" s="86"/>
      <c r="L186" s="86"/>
      <c r="M186" s="86"/>
      <c r="N186" s="86"/>
      <c r="O186" s="86"/>
      <c r="P186" s="86"/>
      <c r="R186" s="201" t="s">
        <v>121</v>
      </c>
    </row>
    <row r="187" spans="1:18" x14ac:dyDescent="0.25">
      <c r="A187" s="143" t="s">
        <v>94</v>
      </c>
      <c r="B187" s="148"/>
      <c r="C187" s="148"/>
      <c r="D187" s="148"/>
      <c r="E187" s="148"/>
      <c r="F187" s="148"/>
      <c r="G187" s="148"/>
      <c r="H187" s="148"/>
      <c r="I187" s="148"/>
      <c r="J187" s="148"/>
      <c r="K187" s="148"/>
      <c r="L187" s="148"/>
      <c r="M187" s="148"/>
      <c r="N187" s="148"/>
      <c r="O187" s="148"/>
      <c r="P187" s="148"/>
      <c r="R187" s="201"/>
    </row>
    <row r="188" spans="1:18" ht="13" x14ac:dyDescent="0.3">
      <c r="A188" s="138" t="s">
        <v>238</v>
      </c>
      <c r="B188" s="150">
        <f>+B186*B187</f>
        <v>0</v>
      </c>
      <c r="C188" s="150">
        <f t="shared" ref="C188:P188" si="96">+C186*C187</f>
        <v>0</v>
      </c>
      <c r="D188" s="150">
        <f t="shared" si="96"/>
        <v>0</v>
      </c>
      <c r="E188" s="150">
        <f t="shared" si="96"/>
        <v>0</v>
      </c>
      <c r="F188" s="150">
        <f t="shared" si="96"/>
        <v>0</v>
      </c>
      <c r="G188" s="150">
        <f t="shared" si="96"/>
        <v>0</v>
      </c>
      <c r="H188" s="150">
        <f t="shared" si="96"/>
        <v>0</v>
      </c>
      <c r="I188" s="150">
        <f t="shared" si="96"/>
        <v>0</v>
      </c>
      <c r="J188" s="150">
        <f t="shared" si="96"/>
        <v>0</v>
      </c>
      <c r="K188" s="150">
        <f t="shared" si="96"/>
        <v>0</v>
      </c>
      <c r="L188" s="150">
        <f t="shared" si="96"/>
        <v>0</v>
      </c>
      <c r="M188" s="150">
        <f t="shared" si="96"/>
        <v>0</v>
      </c>
      <c r="N188" s="150">
        <f t="shared" si="96"/>
        <v>0</v>
      </c>
      <c r="O188" s="150">
        <f t="shared" si="96"/>
        <v>0</v>
      </c>
      <c r="P188" s="150">
        <f t="shared" si="96"/>
        <v>0</v>
      </c>
      <c r="Q188" s="181"/>
      <c r="R188" s="140"/>
    </row>
    <row r="189" spans="1:18" x14ac:dyDescent="0.25">
      <c r="R189" s="172"/>
    </row>
    <row r="190" spans="1:18" ht="13" x14ac:dyDescent="0.3">
      <c r="A190" s="26" t="s">
        <v>247</v>
      </c>
      <c r="B190" s="150">
        <f t="shared" ref="B190:P190" si="97">SUM(B183,B188)</f>
        <v>0</v>
      </c>
      <c r="C190" s="150">
        <f t="shared" si="97"/>
        <v>0</v>
      </c>
      <c r="D190" s="150">
        <f t="shared" si="97"/>
        <v>0</v>
      </c>
      <c r="E190" s="150">
        <f t="shared" si="97"/>
        <v>0</v>
      </c>
      <c r="F190" s="150">
        <f t="shared" si="97"/>
        <v>0</v>
      </c>
      <c r="G190" s="150">
        <f t="shared" si="97"/>
        <v>0</v>
      </c>
      <c r="H190" s="150">
        <f t="shared" si="97"/>
        <v>0</v>
      </c>
      <c r="I190" s="150">
        <f t="shared" si="97"/>
        <v>0</v>
      </c>
      <c r="J190" s="150">
        <f t="shared" si="97"/>
        <v>0</v>
      </c>
      <c r="K190" s="150">
        <f t="shared" si="97"/>
        <v>0</v>
      </c>
      <c r="L190" s="150">
        <f t="shared" si="97"/>
        <v>0</v>
      </c>
      <c r="M190" s="150">
        <f t="shared" si="97"/>
        <v>0</v>
      </c>
      <c r="N190" s="150">
        <f t="shared" si="97"/>
        <v>0</v>
      </c>
      <c r="O190" s="150">
        <f t="shared" si="97"/>
        <v>0</v>
      </c>
      <c r="P190" s="150">
        <f t="shared" si="97"/>
        <v>0</v>
      </c>
      <c r="R190" s="172"/>
    </row>
    <row r="191" spans="1:18" ht="13" x14ac:dyDescent="0.3">
      <c r="A191" s="26"/>
      <c r="B191" s="152"/>
      <c r="C191" s="152"/>
      <c r="D191" s="152"/>
      <c r="E191" s="152"/>
      <c r="F191" s="152"/>
      <c r="G191" s="152"/>
      <c r="H191" s="152"/>
      <c r="I191" s="152"/>
      <c r="J191" s="152"/>
      <c r="K191" s="152"/>
      <c r="L191" s="152"/>
      <c r="M191" s="152"/>
      <c r="N191" s="152"/>
      <c r="O191" s="152"/>
      <c r="P191" s="152"/>
      <c r="R191" s="172"/>
    </row>
    <row r="192" spans="1:18" ht="13" x14ac:dyDescent="0.3">
      <c r="A192" s="26" t="s">
        <v>270</v>
      </c>
      <c r="B192" s="169"/>
      <c r="C192" s="169"/>
      <c r="D192" s="169"/>
      <c r="E192" s="169"/>
      <c r="F192" s="169"/>
      <c r="G192" s="169"/>
      <c r="H192" s="169"/>
      <c r="I192" s="169"/>
      <c r="J192" s="169"/>
      <c r="K192" s="169"/>
      <c r="L192" s="169"/>
      <c r="M192" s="169"/>
      <c r="N192" s="169"/>
      <c r="O192" s="169"/>
      <c r="P192" s="169"/>
      <c r="R192" s="160"/>
    </row>
    <row r="193" spans="1:18" ht="13" x14ac:dyDescent="0.3">
      <c r="A193" s="26"/>
      <c r="B193" s="169"/>
      <c r="C193" s="169"/>
      <c r="D193" s="169"/>
      <c r="E193" s="169"/>
      <c r="F193" s="169"/>
      <c r="G193" s="169"/>
      <c r="H193" s="169"/>
      <c r="I193" s="169"/>
      <c r="J193" s="169"/>
      <c r="K193" s="169"/>
      <c r="L193" s="169"/>
      <c r="M193" s="169"/>
      <c r="N193" s="169"/>
      <c r="O193" s="169"/>
      <c r="P193" s="169"/>
      <c r="R193" s="160"/>
    </row>
    <row r="194" spans="1:18" ht="13" x14ac:dyDescent="0.3">
      <c r="A194" s="26" t="s">
        <v>23</v>
      </c>
      <c r="B194" s="169"/>
      <c r="C194" s="169"/>
      <c r="D194" s="169"/>
      <c r="E194" s="169"/>
      <c r="F194" s="169"/>
      <c r="G194" s="169"/>
      <c r="H194" s="169"/>
      <c r="I194" s="169"/>
      <c r="J194" s="169"/>
      <c r="K194" s="169"/>
      <c r="L194" s="169"/>
      <c r="M194" s="169"/>
      <c r="N194" s="169"/>
      <c r="O194" s="169"/>
      <c r="P194" s="169"/>
      <c r="R194" s="160"/>
    </row>
    <row r="195" spans="1:18" x14ac:dyDescent="0.25">
      <c r="A195" s="143" t="s">
        <v>93</v>
      </c>
      <c r="B195" s="86"/>
      <c r="C195" s="86"/>
      <c r="D195" s="86"/>
      <c r="E195" s="86"/>
      <c r="F195" s="86"/>
      <c r="G195" s="86"/>
      <c r="H195" s="86"/>
      <c r="I195" s="86"/>
      <c r="J195" s="86"/>
      <c r="K195" s="86"/>
      <c r="L195" s="86"/>
      <c r="M195" s="86"/>
      <c r="N195" s="86"/>
      <c r="O195" s="86"/>
      <c r="P195" s="86"/>
      <c r="R195" s="201" t="s">
        <v>121</v>
      </c>
    </row>
    <row r="196" spans="1:18" x14ac:dyDescent="0.25">
      <c r="A196" s="143" t="s">
        <v>94</v>
      </c>
      <c r="B196" s="148"/>
      <c r="C196" s="148"/>
      <c r="D196" s="148"/>
      <c r="E196" s="148"/>
      <c r="F196" s="148"/>
      <c r="G196" s="148"/>
      <c r="H196" s="148"/>
      <c r="I196" s="148"/>
      <c r="J196" s="148"/>
      <c r="K196" s="148"/>
      <c r="L196" s="148"/>
      <c r="M196" s="148"/>
      <c r="N196" s="148"/>
      <c r="O196" s="148"/>
      <c r="P196" s="148"/>
      <c r="R196" s="201"/>
    </row>
    <row r="197" spans="1:18" ht="13" x14ac:dyDescent="0.3">
      <c r="A197" s="138" t="s">
        <v>238</v>
      </c>
      <c r="B197" s="150">
        <f>+B195*B196</f>
        <v>0</v>
      </c>
      <c r="C197" s="150">
        <f>+C195*C196</f>
        <v>0</v>
      </c>
      <c r="D197" s="150">
        <f t="shared" ref="D197:P197" si="98">+D195*D196</f>
        <v>0</v>
      </c>
      <c r="E197" s="150">
        <f t="shared" si="98"/>
        <v>0</v>
      </c>
      <c r="F197" s="150">
        <f t="shared" si="98"/>
        <v>0</v>
      </c>
      <c r="G197" s="150">
        <f t="shared" si="98"/>
        <v>0</v>
      </c>
      <c r="H197" s="150">
        <f t="shared" si="98"/>
        <v>0</v>
      </c>
      <c r="I197" s="150">
        <f t="shared" si="98"/>
        <v>0</v>
      </c>
      <c r="J197" s="150">
        <f t="shared" si="98"/>
        <v>0</v>
      </c>
      <c r="K197" s="150">
        <f t="shared" si="98"/>
        <v>0</v>
      </c>
      <c r="L197" s="150">
        <f t="shared" si="98"/>
        <v>0</v>
      </c>
      <c r="M197" s="150">
        <f t="shared" si="98"/>
        <v>0</v>
      </c>
      <c r="N197" s="150">
        <f t="shared" si="98"/>
        <v>0</v>
      </c>
      <c r="O197" s="150">
        <f t="shared" si="98"/>
        <v>0</v>
      </c>
      <c r="P197" s="150">
        <f t="shared" si="98"/>
        <v>0</v>
      </c>
      <c r="Q197" s="181"/>
      <c r="R197" s="140"/>
    </row>
    <row r="198" spans="1:18" ht="13" x14ac:dyDescent="0.3">
      <c r="A198" s="138"/>
      <c r="B198" s="166"/>
      <c r="C198" s="166"/>
      <c r="D198" s="166"/>
      <c r="E198" s="166"/>
      <c r="F198" s="166"/>
      <c r="G198" s="166"/>
      <c r="H198" s="166"/>
      <c r="I198" s="166"/>
      <c r="J198" s="166"/>
      <c r="K198" s="166"/>
      <c r="L198" s="166"/>
      <c r="M198" s="166"/>
      <c r="N198" s="166"/>
      <c r="O198" s="166"/>
      <c r="P198" s="166"/>
      <c r="Q198" s="182"/>
      <c r="R198" s="140"/>
    </row>
    <row r="199" spans="1:18" ht="13" x14ac:dyDescent="0.3">
      <c r="A199" s="26" t="s">
        <v>23</v>
      </c>
      <c r="B199" s="169"/>
      <c r="C199" s="169"/>
      <c r="D199" s="169"/>
      <c r="E199" s="169"/>
      <c r="F199" s="169"/>
      <c r="G199" s="169"/>
      <c r="H199" s="169"/>
      <c r="I199" s="169"/>
      <c r="J199" s="169"/>
      <c r="K199" s="169"/>
      <c r="L199" s="169"/>
      <c r="M199" s="169"/>
      <c r="N199" s="169"/>
      <c r="O199" s="169"/>
      <c r="P199" s="169"/>
      <c r="Q199" s="169"/>
      <c r="R199" s="169"/>
    </row>
    <row r="200" spans="1:18" x14ac:dyDescent="0.25">
      <c r="A200" s="143" t="s">
        <v>93</v>
      </c>
      <c r="B200" s="86"/>
      <c r="C200" s="86"/>
      <c r="D200" s="86"/>
      <c r="E200" s="86"/>
      <c r="F200" s="86"/>
      <c r="G200" s="86"/>
      <c r="H200" s="86"/>
      <c r="I200" s="86"/>
      <c r="J200" s="86"/>
      <c r="K200" s="86"/>
      <c r="L200" s="86"/>
      <c r="M200" s="86"/>
      <c r="N200" s="86"/>
      <c r="O200" s="86"/>
      <c r="P200" s="86"/>
      <c r="R200" s="201" t="s">
        <v>121</v>
      </c>
    </row>
    <row r="201" spans="1:18" x14ac:dyDescent="0.25">
      <c r="A201" s="143" t="s">
        <v>94</v>
      </c>
      <c r="B201" s="148"/>
      <c r="C201" s="148"/>
      <c r="D201" s="148"/>
      <c r="E201" s="148"/>
      <c r="F201" s="148"/>
      <c r="G201" s="148"/>
      <c r="H201" s="148"/>
      <c r="I201" s="148"/>
      <c r="J201" s="148"/>
      <c r="K201" s="148"/>
      <c r="L201" s="148"/>
      <c r="M201" s="148"/>
      <c r="N201" s="148"/>
      <c r="O201" s="148"/>
      <c r="P201" s="148"/>
      <c r="R201" s="201"/>
    </row>
    <row r="202" spans="1:18" ht="13" x14ac:dyDescent="0.3">
      <c r="A202" s="138" t="s">
        <v>238</v>
      </c>
      <c r="B202" s="150">
        <f>+B200*B201</f>
        <v>0</v>
      </c>
      <c r="C202" s="150">
        <f t="shared" ref="C202:P202" si="99">+C200*C201</f>
        <v>0</v>
      </c>
      <c r="D202" s="150">
        <f t="shared" si="99"/>
        <v>0</v>
      </c>
      <c r="E202" s="150">
        <f t="shared" si="99"/>
        <v>0</v>
      </c>
      <c r="F202" s="150">
        <f t="shared" si="99"/>
        <v>0</v>
      </c>
      <c r="G202" s="150">
        <f t="shared" si="99"/>
        <v>0</v>
      </c>
      <c r="H202" s="150">
        <f t="shared" si="99"/>
        <v>0</v>
      </c>
      <c r="I202" s="150">
        <f t="shared" si="99"/>
        <v>0</v>
      </c>
      <c r="J202" s="150">
        <f t="shared" si="99"/>
        <v>0</v>
      </c>
      <c r="K202" s="150">
        <f t="shared" si="99"/>
        <v>0</v>
      </c>
      <c r="L202" s="150">
        <f t="shared" si="99"/>
        <v>0</v>
      </c>
      <c r="M202" s="150">
        <f t="shared" si="99"/>
        <v>0</v>
      </c>
      <c r="N202" s="150">
        <f t="shared" si="99"/>
        <v>0</v>
      </c>
      <c r="O202" s="150">
        <f t="shared" si="99"/>
        <v>0</v>
      </c>
      <c r="P202" s="150">
        <f t="shared" si="99"/>
        <v>0</v>
      </c>
      <c r="Q202" s="181"/>
      <c r="R202" s="140"/>
    </row>
    <row r="203" spans="1:18" x14ac:dyDescent="0.25">
      <c r="R203" s="172"/>
    </row>
    <row r="204" spans="1:18" ht="13" x14ac:dyDescent="0.3">
      <c r="A204" s="26" t="s">
        <v>248</v>
      </c>
      <c r="B204" s="150">
        <f>SUM(B197,B202)</f>
        <v>0</v>
      </c>
      <c r="C204" s="150">
        <f t="shared" ref="C204:P204" si="100">SUM(C197,C202)</f>
        <v>0</v>
      </c>
      <c r="D204" s="150">
        <f t="shared" si="100"/>
        <v>0</v>
      </c>
      <c r="E204" s="150">
        <f t="shared" si="100"/>
        <v>0</v>
      </c>
      <c r="F204" s="150">
        <f t="shared" si="100"/>
        <v>0</v>
      </c>
      <c r="G204" s="150">
        <f t="shared" si="100"/>
        <v>0</v>
      </c>
      <c r="H204" s="150">
        <f t="shared" si="100"/>
        <v>0</v>
      </c>
      <c r="I204" s="150">
        <f t="shared" si="100"/>
        <v>0</v>
      </c>
      <c r="J204" s="150">
        <f t="shared" si="100"/>
        <v>0</v>
      </c>
      <c r="K204" s="150">
        <f t="shared" si="100"/>
        <v>0</v>
      </c>
      <c r="L204" s="150">
        <f t="shared" si="100"/>
        <v>0</v>
      </c>
      <c r="M204" s="150">
        <f t="shared" si="100"/>
        <v>0</v>
      </c>
      <c r="N204" s="150">
        <f t="shared" si="100"/>
        <v>0</v>
      </c>
      <c r="O204" s="150">
        <f t="shared" si="100"/>
        <v>0</v>
      </c>
      <c r="P204" s="150">
        <f t="shared" si="100"/>
        <v>0</v>
      </c>
      <c r="R204" s="172"/>
    </row>
    <row r="205" spans="1:18" ht="13" x14ac:dyDescent="0.3">
      <c r="A205" s="26"/>
      <c r="B205" s="152"/>
      <c r="C205" s="152"/>
      <c r="D205" s="152"/>
      <c r="E205" s="152"/>
      <c r="F205" s="152"/>
      <c r="G205" s="152"/>
      <c r="H205" s="152"/>
      <c r="I205" s="152"/>
      <c r="J205" s="152"/>
      <c r="K205" s="152"/>
      <c r="L205" s="152"/>
      <c r="M205" s="152"/>
      <c r="N205" s="152"/>
      <c r="O205" s="152"/>
      <c r="P205" s="152"/>
      <c r="R205" s="172"/>
    </row>
    <row r="206" spans="1:18" x14ac:dyDescent="0.25">
      <c r="R206" s="172"/>
    </row>
    <row r="207" spans="1:18" ht="13" x14ac:dyDescent="0.3">
      <c r="A207" s="26" t="s">
        <v>249</v>
      </c>
      <c r="B207" s="150">
        <f>SUM(B43,B74,B94,B118,B137,B160,B165,B171,B176,B190,B204)+B123</f>
        <v>0</v>
      </c>
      <c r="C207" s="150">
        <f t="shared" ref="C207:P207" si="101">SUM(C43,C74,C94,C118,C137,C160,C165,C171,C176,C190,C204)+C123</f>
        <v>0</v>
      </c>
      <c r="D207" s="150">
        <f t="shared" si="101"/>
        <v>0</v>
      </c>
      <c r="E207" s="150">
        <f t="shared" si="101"/>
        <v>0</v>
      </c>
      <c r="F207" s="150">
        <f t="shared" si="101"/>
        <v>0</v>
      </c>
      <c r="G207" s="150">
        <f t="shared" si="101"/>
        <v>0</v>
      </c>
      <c r="H207" s="150">
        <f t="shared" si="101"/>
        <v>0</v>
      </c>
      <c r="I207" s="150">
        <f t="shared" si="101"/>
        <v>0</v>
      </c>
      <c r="J207" s="150">
        <f t="shared" si="101"/>
        <v>0</v>
      </c>
      <c r="K207" s="150">
        <f t="shared" si="101"/>
        <v>0</v>
      </c>
      <c r="L207" s="150">
        <f t="shared" si="101"/>
        <v>0</v>
      </c>
      <c r="M207" s="150">
        <f t="shared" si="101"/>
        <v>0</v>
      </c>
      <c r="N207" s="150">
        <f t="shared" si="101"/>
        <v>0</v>
      </c>
      <c r="O207" s="150">
        <f t="shared" si="101"/>
        <v>0</v>
      </c>
      <c r="P207" s="150">
        <f t="shared" si="101"/>
        <v>0</v>
      </c>
      <c r="Q207" s="150"/>
      <c r="R207" s="172"/>
    </row>
    <row r="208" spans="1:18" x14ac:dyDescent="0.25">
      <c r="R208" s="172"/>
    </row>
    <row r="209" spans="1:18" x14ac:dyDescent="0.25">
      <c r="A209" s="173" t="s">
        <v>50</v>
      </c>
      <c r="R209" s="172"/>
    </row>
    <row r="210" spans="1:18" x14ac:dyDescent="0.25">
      <c r="A210" s="78" t="s">
        <v>122</v>
      </c>
      <c r="B210" s="78"/>
      <c r="C210" s="78"/>
      <c r="D210" s="78"/>
      <c r="E210" s="78"/>
      <c r="F210" s="78"/>
      <c r="G210" s="78"/>
      <c r="H210" s="78"/>
      <c r="I210" s="78"/>
      <c r="J210" s="78"/>
      <c r="K210" s="78"/>
      <c r="L210" s="78"/>
      <c r="M210" s="78"/>
      <c r="N210" s="78"/>
      <c r="O210" s="78"/>
      <c r="P210" s="78"/>
      <c r="R210" s="172"/>
    </row>
    <row r="211" spans="1:18" x14ac:dyDescent="0.25">
      <c r="A211" s="88"/>
      <c r="B211" s="88"/>
      <c r="C211" s="88"/>
      <c r="D211" s="88"/>
      <c r="E211" s="88"/>
      <c r="F211" s="88"/>
      <c r="G211" s="88"/>
      <c r="H211" s="88"/>
      <c r="I211" s="88"/>
      <c r="J211" s="88"/>
      <c r="K211" s="88"/>
      <c r="L211" s="88"/>
      <c r="M211" s="88"/>
      <c r="N211" s="88"/>
      <c r="O211" s="88"/>
      <c r="P211" s="88"/>
      <c r="R211" s="172"/>
    </row>
    <row r="212" spans="1:18" x14ac:dyDescent="0.25">
      <c r="A212" s="78" t="s">
        <v>189</v>
      </c>
      <c r="B212" s="44"/>
      <c r="C212" s="44"/>
      <c r="D212" s="44"/>
      <c r="E212" s="44"/>
      <c r="F212" s="44"/>
      <c r="G212" s="44"/>
      <c r="H212" s="44"/>
      <c r="I212" s="44"/>
      <c r="J212" s="44"/>
      <c r="K212" s="44"/>
      <c r="L212" s="44"/>
      <c r="M212" s="44"/>
      <c r="N212" s="44"/>
      <c r="O212" s="44"/>
      <c r="P212" s="44"/>
      <c r="R212" s="172"/>
    </row>
    <row r="213" spans="1:18" x14ac:dyDescent="0.25">
      <c r="A213" s="78" t="s">
        <v>190</v>
      </c>
      <c r="B213" s="44"/>
      <c r="C213" s="44"/>
      <c r="D213" s="44"/>
      <c r="E213" s="44"/>
      <c r="F213" s="44"/>
      <c r="G213" s="44"/>
      <c r="H213" s="44"/>
      <c r="I213" s="44"/>
      <c r="J213" s="44"/>
      <c r="K213" s="44"/>
      <c r="L213" s="44"/>
      <c r="M213" s="44"/>
      <c r="N213" s="44"/>
      <c r="O213" s="44"/>
      <c r="P213" s="44"/>
      <c r="R213" s="172"/>
    </row>
    <row r="214" spans="1:18" x14ac:dyDescent="0.25">
      <c r="A214" s="78"/>
      <c r="B214" s="44"/>
      <c r="C214" s="44"/>
      <c r="D214" s="44"/>
      <c r="E214" s="44"/>
      <c r="F214" s="44"/>
      <c r="G214" s="44"/>
      <c r="H214" s="44"/>
      <c r="I214" s="44"/>
      <c r="J214" s="44"/>
      <c r="K214" s="44"/>
      <c r="L214" s="44"/>
      <c r="M214" s="44"/>
      <c r="N214" s="44"/>
      <c r="O214" s="44"/>
      <c r="P214" s="44"/>
      <c r="R214" s="172"/>
    </row>
    <row r="215" spans="1:18" ht="13" x14ac:dyDescent="0.3">
      <c r="A215" s="78" t="s">
        <v>191</v>
      </c>
      <c r="B215" s="78"/>
      <c r="C215" s="78"/>
      <c r="D215" s="78"/>
      <c r="E215" s="78"/>
      <c r="F215" s="78"/>
      <c r="G215" s="78"/>
      <c r="H215" s="78"/>
      <c r="I215" s="78"/>
      <c r="J215" s="78"/>
      <c r="K215" s="44"/>
      <c r="L215" s="44"/>
      <c r="M215" s="44"/>
      <c r="N215" s="44"/>
      <c r="O215" s="44"/>
      <c r="P215" s="44"/>
      <c r="R215" s="140"/>
    </row>
    <row r="216" spans="1:18" ht="13" x14ac:dyDescent="0.3">
      <c r="A216" s="174"/>
      <c r="B216" s="175"/>
      <c r="C216" s="175"/>
      <c r="D216" s="175"/>
      <c r="E216" s="175"/>
      <c r="F216" s="175"/>
      <c r="G216" s="175"/>
      <c r="H216" s="175"/>
      <c r="I216" s="175"/>
      <c r="J216" s="175"/>
      <c r="K216" s="175"/>
      <c r="L216" s="175"/>
      <c r="M216" s="175"/>
      <c r="N216" s="175"/>
      <c r="O216" s="175"/>
      <c r="P216" s="175"/>
      <c r="R216" s="140"/>
    </row>
    <row r="217" spans="1:18" ht="13" x14ac:dyDescent="0.25">
      <c r="A217" s="176" t="s">
        <v>53</v>
      </c>
      <c r="B217" s="177"/>
      <c r="C217" s="177"/>
      <c r="D217" s="177"/>
      <c r="E217" s="177"/>
      <c r="F217" s="177"/>
      <c r="G217" s="177"/>
      <c r="H217" s="178"/>
      <c r="I217" s="178"/>
      <c r="J217" s="178"/>
      <c r="K217" s="178"/>
      <c r="L217" s="178"/>
      <c r="M217" s="178"/>
      <c r="N217" s="178"/>
      <c r="O217" s="178"/>
      <c r="P217" s="178"/>
      <c r="R217" s="172"/>
    </row>
    <row r="218" spans="1:18" ht="13" x14ac:dyDescent="0.3">
      <c r="A218" s="179" t="s">
        <v>34</v>
      </c>
      <c r="B218" s="179"/>
      <c r="C218" s="179"/>
      <c r="D218" s="179"/>
      <c r="E218" s="179"/>
      <c r="F218" s="179"/>
      <c r="G218" s="179"/>
      <c r="H218" s="179"/>
      <c r="I218" s="179"/>
      <c r="J218" s="179"/>
      <c r="K218" s="179"/>
      <c r="L218" s="179"/>
      <c r="M218" s="179"/>
      <c r="N218" s="179"/>
      <c r="O218" s="179"/>
      <c r="P218" s="179"/>
      <c r="R218" s="140"/>
    </row>
    <row r="219" spans="1:18" ht="13" x14ac:dyDescent="0.3">
      <c r="A219" s="179"/>
      <c r="B219" s="179"/>
      <c r="C219" s="179"/>
      <c r="D219" s="179"/>
      <c r="E219" s="179"/>
      <c r="F219" s="179"/>
      <c r="G219" s="179"/>
      <c r="H219" s="179"/>
      <c r="I219" s="179"/>
      <c r="J219" s="179"/>
      <c r="K219" s="179"/>
      <c r="L219" s="179"/>
      <c r="M219" s="179"/>
      <c r="N219" s="179"/>
      <c r="O219" s="179"/>
      <c r="P219" s="179"/>
      <c r="R219" s="140"/>
    </row>
    <row r="220" spans="1:18" ht="13" x14ac:dyDescent="0.3">
      <c r="A220" s="179" t="s">
        <v>250</v>
      </c>
      <c r="B220" s="179"/>
      <c r="C220" s="179"/>
      <c r="D220" s="179"/>
      <c r="E220" s="179"/>
      <c r="F220" s="179"/>
      <c r="G220" s="179"/>
      <c r="H220" s="179"/>
      <c r="I220" s="179"/>
      <c r="J220" s="179"/>
      <c r="K220" s="179"/>
      <c r="L220" s="179"/>
      <c r="M220" s="179"/>
      <c r="N220" s="179"/>
      <c r="O220" s="179"/>
      <c r="P220" s="179"/>
      <c r="R220" s="140"/>
    </row>
    <row r="221" spans="1:18" ht="13" x14ac:dyDescent="0.3">
      <c r="A221" s="179" t="s">
        <v>251</v>
      </c>
      <c r="B221" s="179"/>
      <c r="C221" s="179"/>
      <c r="D221" s="179"/>
      <c r="E221" s="179"/>
      <c r="F221" s="179"/>
      <c r="G221" s="179"/>
      <c r="H221" s="179"/>
      <c r="I221" s="179"/>
      <c r="J221" s="179"/>
      <c r="K221" s="179"/>
      <c r="L221" s="179"/>
      <c r="M221" s="179"/>
      <c r="N221" s="179"/>
      <c r="O221" s="179"/>
      <c r="P221" s="179"/>
      <c r="R221" s="140"/>
    </row>
    <row r="222" spans="1:18" ht="13" x14ac:dyDescent="0.3">
      <c r="R222" s="140"/>
    </row>
    <row r="223" spans="1:18" x14ac:dyDescent="0.25">
      <c r="R223" s="172"/>
    </row>
    <row r="224" spans="1:18" x14ac:dyDescent="0.25">
      <c r="R224" s="172"/>
    </row>
    <row r="225" spans="18:18" ht="13" x14ac:dyDescent="0.3">
      <c r="R225" s="140"/>
    </row>
    <row r="226" spans="18:18" ht="13" x14ac:dyDescent="0.3">
      <c r="R226" s="140"/>
    </row>
    <row r="227" spans="18:18" ht="13" x14ac:dyDescent="0.3">
      <c r="R227" s="140"/>
    </row>
    <row r="228" spans="18:18" x14ac:dyDescent="0.25">
      <c r="R228" s="172"/>
    </row>
    <row r="229" spans="18:18" x14ac:dyDescent="0.25">
      <c r="R229" s="172"/>
    </row>
    <row r="230" spans="18:18" ht="13" x14ac:dyDescent="0.3">
      <c r="R230" s="140"/>
    </row>
    <row r="231" spans="18:18" ht="13" x14ac:dyDescent="0.3">
      <c r="R231" s="140"/>
    </row>
    <row r="232" spans="18:18" ht="13" x14ac:dyDescent="0.3">
      <c r="R232" s="140"/>
    </row>
    <row r="233" spans="18:18" x14ac:dyDescent="0.25">
      <c r="R233" s="172"/>
    </row>
    <row r="234" spans="18:18" x14ac:dyDescent="0.25">
      <c r="R234" s="172"/>
    </row>
    <row r="235" spans="18:18" ht="13" x14ac:dyDescent="0.3">
      <c r="R235" s="140"/>
    </row>
  </sheetData>
  <mergeCells count="27">
    <mergeCell ref="R99:R100"/>
    <mergeCell ref="R104:R105"/>
    <mergeCell ref="R109:R110"/>
    <mergeCell ref="R114:R115"/>
    <mergeCell ref="R11:R12"/>
    <mergeCell ref="R67:R71"/>
    <mergeCell ref="R80:R81"/>
    <mergeCell ref="R85:R86"/>
    <mergeCell ref="R90:R91"/>
    <mergeCell ref="R17:R22"/>
    <mergeCell ref="R26:R31"/>
    <mergeCell ref="R35:R40"/>
    <mergeCell ref="R48:R53"/>
    <mergeCell ref="R57:R62"/>
    <mergeCell ref="R151:R152"/>
    <mergeCell ref="R174:R175"/>
    <mergeCell ref="R156:R157"/>
    <mergeCell ref="R121:R122"/>
    <mergeCell ref="R142:R147"/>
    <mergeCell ref="R128:R129"/>
    <mergeCell ref="R133:R134"/>
    <mergeCell ref="R181:R182"/>
    <mergeCell ref="R186:R187"/>
    <mergeCell ref="R195:R196"/>
    <mergeCell ref="R200:R201"/>
    <mergeCell ref="R163:R164"/>
    <mergeCell ref="R169:R170"/>
  </mergeCells>
  <phoneticPr fontId="0" type="noConversion"/>
  <pageMargins left="0.7" right="0.7" top="0.75" bottom="0.75" header="0.3" footer="0.3"/>
  <pageSetup paperSize="5" scale="70" fitToHeight="0" orientation="landscape" r:id="rId1"/>
  <headerFooter>
    <oddHeader>&amp;L&amp;"Times New Roman,Italic"CC-GRTE001-27&amp;C&amp;"Times New Roman,Italic"PROPOSAL PACKAGE FORMS&amp;R&amp;"Times New Roman,Italic"APPENDIX B</oddHeader>
  </headerFooter>
  <rowBreaks count="2" manualBreakCount="2">
    <brk id="44" max="17" man="1"/>
    <brk id="75" max="1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M72"/>
  <sheetViews>
    <sheetView view="pageLayout" zoomScale="80" zoomScaleNormal="100" zoomScalePageLayoutView="80" workbookViewId="0">
      <selection activeCell="M4" sqref="M4"/>
    </sheetView>
  </sheetViews>
  <sheetFormatPr defaultColWidth="9.1796875" defaultRowHeight="12.5" x14ac:dyDescent="0.25"/>
  <cols>
    <col min="1" max="1" width="45.54296875" style="2" customWidth="1"/>
    <col min="2" max="2" width="11.54296875" style="2" customWidth="1"/>
    <col min="3" max="3" width="11.453125" style="2" customWidth="1"/>
    <col min="4" max="5" width="11.81640625" style="2" customWidth="1"/>
    <col min="6" max="6" width="11.453125" style="2" customWidth="1"/>
    <col min="7" max="8" width="10.81640625" style="2" customWidth="1"/>
    <col min="9" max="9" width="12.453125" style="2" customWidth="1"/>
    <col min="10" max="11" width="10.1796875" style="2" customWidth="1"/>
    <col min="12" max="12" width="11" style="2" customWidth="1"/>
    <col min="13" max="13" width="7.1796875" style="2" customWidth="1"/>
    <col min="14" max="16384" width="9.1796875" style="2"/>
  </cols>
  <sheetData>
    <row r="1" spans="1:17" ht="15.5" x14ac:dyDescent="0.35">
      <c r="A1" s="29" t="s">
        <v>49</v>
      </c>
      <c r="B1" s="29"/>
    </row>
    <row r="3" spans="1:17" x14ac:dyDescent="0.25">
      <c r="A3" s="1" t="s">
        <v>33</v>
      </c>
    </row>
    <row r="5" spans="1:17" customFormat="1" ht="13" x14ac:dyDescent="0.3">
      <c r="A5" s="14" t="s">
        <v>146</v>
      </c>
      <c r="B5" s="1"/>
      <c r="C5" s="1"/>
      <c r="D5" s="1"/>
      <c r="E5" s="1"/>
      <c r="F5" s="2"/>
      <c r="G5" s="2"/>
      <c r="H5" s="2"/>
      <c r="I5" s="2"/>
      <c r="J5" s="2"/>
    </row>
    <row r="6" spans="1:17" customFormat="1" x14ac:dyDescent="0.25">
      <c r="A6" s="25"/>
      <c r="B6" s="2"/>
      <c r="C6" s="2"/>
      <c r="D6" s="2"/>
      <c r="E6" s="2"/>
      <c r="F6" s="2"/>
      <c r="G6" s="2"/>
      <c r="H6" s="2"/>
      <c r="I6" s="2"/>
      <c r="J6" s="2"/>
    </row>
    <row r="7" spans="1:17" customFormat="1" ht="13" x14ac:dyDescent="0.3">
      <c r="A7" s="14" t="s">
        <v>18</v>
      </c>
      <c r="B7" s="47" t="s">
        <v>208</v>
      </c>
      <c r="C7" s="47"/>
      <c r="D7" s="1"/>
      <c r="E7" s="1"/>
      <c r="F7" s="2"/>
      <c r="G7" s="2"/>
      <c r="H7" s="2"/>
      <c r="I7" s="2"/>
      <c r="J7" s="2"/>
    </row>
    <row r="9" spans="1:17" s="7" customFormat="1" ht="13" x14ac:dyDescent="0.3">
      <c r="A9" s="21" t="s">
        <v>20</v>
      </c>
      <c r="B9" s="21"/>
      <c r="C9" s="21"/>
      <c r="D9" s="21"/>
      <c r="E9" s="21"/>
      <c r="F9" s="21"/>
      <c r="G9" s="21"/>
      <c r="H9" s="21"/>
      <c r="I9" s="21"/>
      <c r="J9" s="21"/>
      <c r="K9" s="21"/>
      <c r="L9" s="21"/>
    </row>
    <row r="10" spans="1:17" s="7" customFormat="1" ht="13" x14ac:dyDescent="0.3">
      <c r="A10" s="59"/>
    </row>
    <row r="11" spans="1:17" ht="13" x14ac:dyDescent="0.3">
      <c r="A11" s="21" t="s">
        <v>21</v>
      </c>
      <c r="B11" s="5" t="s">
        <v>123</v>
      </c>
      <c r="C11" s="5">
        <v>2027</v>
      </c>
      <c r="D11" s="5">
        <v>2028</v>
      </c>
      <c r="E11" s="5">
        <v>2029</v>
      </c>
      <c r="F11" s="5">
        <v>2030</v>
      </c>
      <c r="G11" s="5">
        <v>2031</v>
      </c>
      <c r="H11" s="5">
        <v>2032</v>
      </c>
      <c r="I11" s="5">
        <v>2033</v>
      </c>
      <c r="J11" s="5">
        <v>2034</v>
      </c>
      <c r="K11" s="5">
        <v>2035</v>
      </c>
      <c r="L11" s="5">
        <v>2036</v>
      </c>
      <c r="M11" s="5">
        <v>2037</v>
      </c>
      <c r="N11" s="5">
        <v>2038</v>
      </c>
      <c r="O11" s="5">
        <v>2039</v>
      </c>
      <c r="P11" s="5">
        <v>2040</v>
      </c>
      <c r="Q11" s="5">
        <v>2041</v>
      </c>
    </row>
    <row r="12" spans="1:17" x14ac:dyDescent="0.25">
      <c r="A12" s="2" t="s">
        <v>17</v>
      </c>
      <c r="B12" s="92"/>
      <c r="C12" s="93"/>
      <c r="D12" s="92"/>
      <c r="E12" s="92"/>
      <c r="F12" s="92"/>
      <c r="G12" s="92"/>
      <c r="H12" s="92"/>
      <c r="I12" s="93"/>
      <c r="J12" s="93"/>
      <c r="K12" s="93"/>
      <c r="L12" s="93"/>
      <c r="M12" s="93"/>
      <c r="N12" s="93"/>
      <c r="O12" s="93"/>
      <c r="P12" s="93"/>
      <c r="Q12" s="93"/>
    </row>
    <row r="13" spans="1:17" x14ac:dyDescent="0.25">
      <c r="A13" s="97" t="s">
        <v>13</v>
      </c>
      <c r="B13" s="92"/>
      <c r="C13" s="93"/>
      <c r="D13" s="92"/>
      <c r="E13" s="92"/>
      <c r="F13" s="92"/>
      <c r="G13" s="92"/>
      <c r="H13" s="92"/>
      <c r="I13" s="93"/>
      <c r="J13" s="93"/>
      <c r="K13" s="93"/>
      <c r="L13" s="93"/>
      <c r="M13" s="93"/>
      <c r="N13" s="93"/>
      <c r="O13" s="93"/>
      <c r="P13" s="93"/>
      <c r="Q13" s="93"/>
    </row>
    <row r="14" spans="1:17" x14ac:dyDescent="0.25">
      <c r="A14" s="97" t="s">
        <v>14</v>
      </c>
      <c r="B14" s="92"/>
      <c r="C14" s="93"/>
      <c r="D14" s="92"/>
      <c r="E14" s="92"/>
      <c r="F14" s="92"/>
      <c r="G14" s="92"/>
      <c r="H14" s="92"/>
      <c r="I14" s="93"/>
      <c r="J14" s="93"/>
      <c r="K14" s="93"/>
      <c r="L14" s="93"/>
      <c r="M14" s="93"/>
      <c r="N14" s="93"/>
      <c r="O14" s="93"/>
      <c r="P14" s="93"/>
      <c r="Q14" s="93"/>
    </row>
    <row r="15" spans="1:17" x14ac:dyDescent="0.25">
      <c r="A15" s="2" t="s">
        <v>22</v>
      </c>
      <c r="B15" s="92"/>
      <c r="C15" s="93"/>
      <c r="D15" s="92"/>
      <c r="E15" s="92"/>
      <c r="F15" s="92"/>
      <c r="G15" s="92"/>
      <c r="H15" s="92"/>
      <c r="I15" s="93"/>
      <c r="J15" s="93"/>
      <c r="K15" s="93"/>
      <c r="L15" s="93"/>
      <c r="M15" s="93"/>
      <c r="N15" s="93"/>
      <c r="O15" s="93"/>
      <c r="P15" s="93"/>
      <c r="Q15" s="93"/>
    </row>
    <row r="16" spans="1:17" x14ac:dyDescent="0.25">
      <c r="A16" s="2" t="s">
        <v>23</v>
      </c>
      <c r="B16" s="92"/>
      <c r="C16" s="93"/>
      <c r="D16" s="92"/>
      <c r="E16" s="92"/>
      <c r="F16" s="92"/>
      <c r="G16" s="92"/>
      <c r="H16" s="92"/>
      <c r="I16" s="93"/>
      <c r="J16" s="93"/>
      <c r="K16" s="93"/>
      <c r="L16" s="93"/>
      <c r="M16" s="93"/>
      <c r="N16" s="93"/>
      <c r="O16" s="93"/>
      <c r="P16" s="93"/>
      <c r="Q16" s="93"/>
    </row>
    <row r="17" spans="1:17" x14ac:dyDescent="0.25">
      <c r="B17" s="94"/>
      <c r="C17" s="94"/>
      <c r="D17" s="95"/>
      <c r="E17" s="95"/>
      <c r="F17" s="95"/>
      <c r="G17" s="95"/>
      <c r="H17" s="95"/>
      <c r="I17" s="94"/>
      <c r="J17" s="94"/>
      <c r="K17" s="94"/>
      <c r="L17" s="94"/>
    </row>
    <row r="18" spans="1:17" ht="13" x14ac:dyDescent="0.3">
      <c r="A18" s="4" t="s">
        <v>147</v>
      </c>
      <c r="B18" s="96">
        <f>B12+B13+B14+B15+B16</f>
        <v>0</v>
      </c>
      <c r="C18" s="96">
        <f>C12+C13+C14+C15+C16</f>
        <v>0</v>
      </c>
      <c r="D18" s="96">
        <f>D12+D13+D14+D15+D16</f>
        <v>0</v>
      </c>
      <c r="E18" s="96">
        <f t="shared" ref="E18:Q18" si="0">E12+E13+E14+E15+E16</f>
        <v>0</v>
      </c>
      <c r="F18" s="96">
        <f t="shared" si="0"/>
        <v>0</v>
      </c>
      <c r="G18" s="96">
        <f t="shared" si="0"/>
        <v>0</v>
      </c>
      <c r="H18" s="96">
        <f t="shared" si="0"/>
        <v>0</v>
      </c>
      <c r="I18" s="96">
        <f t="shared" si="0"/>
        <v>0</v>
      </c>
      <c r="J18" s="96">
        <f t="shared" si="0"/>
        <v>0</v>
      </c>
      <c r="K18" s="96">
        <f t="shared" si="0"/>
        <v>0</v>
      </c>
      <c r="L18" s="96">
        <f t="shared" si="0"/>
        <v>0</v>
      </c>
      <c r="M18" s="96">
        <f t="shared" si="0"/>
        <v>0</v>
      </c>
      <c r="N18" s="96">
        <f t="shared" si="0"/>
        <v>0</v>
      </c>
      <c r="O18" s="96">
        <f t="shared" si="0"/>
        <v>0</v>
      </c>
      <c r="P18" s="96">
        <f t="shared" si="0"/>
        <v>0</v>
      </c>
      <c r="Q18" s="96">
        <f t="shared" si="0"/>
        <v>0</v>
      </c>
    </row>
    <row r="19" spans="1:17" x14ac:dyDescent="0.25">
      <c r="B19" s="94"/>
      <c r="C19" s="94"/>
      <c r="D19" s="95"/>
      <c r="E19" s="95"/>
      <c r="F19" s="95"/>
      <c r="G19" s="95"/>
      <c r="H19" s="95"/>
      <c r="I19" s="94"/>
      <c r="J19" s="94"/>
      <c r="K19" s="94"/>
      <c r="L19" s="94"/>
    </row>
    <row r="20" spans="1:17" ht="13" x14ac:dyDescent="0.3">
      <c r="A20" s="21" t="s">
        <v>24</v>
      </c>
      <c r="B20" s="91"/>
      <c r="C20" s="91"/>
      <c r="D20" s="91"/>
      <c r="E20" s="91"/>
      <c r="F20" s="91"/>
      <c r="G20" s="91"/>
      <c r="H20" s="91"/>
      <c r="I20" s="91"/>
      <c r="J20" s="91"/>
      <c r="K20" s="91"/>
      <c r="L20" s="91"/>
      <c r="M20" s="91"/>
      <c r="N20" s="91"/>
      <c r="O20" s="91"/>
      <c r="P20" s="91"/>
      <c r="Q20" s="91"/>
    </row>
    <row r="21" spans="1:17" x14ac:dyDescent="0.25">
      <c r="A21" s="2" t="s">
        <v>25</v>
      </c>
      <c r="B21" s="93"/>
      <c r="C21" s="93"/>
      <c r="D21" s="92"/>
      <c r="E21" s="92"/>
      <c r="F21" s="92"/>
      <c r="G21" s="92"/>
      <c r="H21" s="92"/>
      <c r="I21" s="93"/>
      <c r="J21" s="93"/>
      <c r="K21" s="93"/>
      <c r="L21" s="93"/>
      <c r="M21" s="93"/>
      <c r="N21" s="93"/>
      <c r="O21" s="93"/>
      <c r="P21" s="93"/>
      <c r="Q21" s="93"/>
    </row>
    <row r="22" spans="1:17" x14ac:dyDescent="0.25">
      <c r="A22" s="38" t="s">
        <v>131</v>
      </c>
      <c r="B22" s="93"/>
      <c r="C22" s="93"/>
      <c r="D22" s="92"/>
      <c r="E22" s="92"/>
      <c r="F22" s="92"/>
      <c r="G22" s="92"/>
      <c r="H22" s="92"/>
      <c r="I22" s="93"/>
      <c r="J22" s="93"/>
      <c r="K22" s="93"/>
      <c r="L22" s="93"/>
      <c r="M22" s="93"/>
      <c r="N22" s="93"/>
      <c r="O22" s="93"/>
      <c r="P22" s="93"/>
      <c r="Q22" s="93"/>
    </row>
    <row r="23" spans="1:17" x14ac:dyDescent="0.25">
      <c r="A23" s="87" t="s">
        <v>130</v>
      </c>
      <c r="B23" s="93"/>
      <c r="C23" s="93"/>
      <c r="D23" s="92"/>
      <c r="E23" s="92"/>
      <c r="F23" s="92"/>
      <c r="G23" s="92"/>
      <c r="H23" s="92"/>
      <c r="I23" s="93"/>
      <c r="J23" s="93"/>
      <c r="K23" s="93"/>
      <c r="L23" s="93"/>
      <c r="M23" s="93"/>
      <c r="N23" s="93"/>
      <c r="O23" s="93"/>
      <c r="P23" s="93"/>
      <c r="Q23" s="93"/>
    </row>
    <row r="24" spans="1:17" x14ac:dyDescent="0.25">
      <c r="A24" s="97" t="s">
        <v>23</v>
      </c>
      <c r="B24" s="93"/>
      <c r="C24" s="93"/>
      <c r="D24" s="92"/>
      <c r="E24" s="92"/>
      <c r="F24" s="92"/>
      <c r="G24" s="92"/>
      <c r="H24" s="92"/>
      <c r="I24" s="93"/>
      <c r="J24" s="93"/>
      <c r="K24" s="93"/>
      <c r="L24" s="93"/>
      <c r="M24" s="93"/>
      <c r="N24" s="93"/>
      <c r="O24" s="93"/>
      <c r="P24" s="93"/>
      <c r="Q24" s="93"/>
    </row>
    <row r="25" spans="1:17" x14ac:dyDescent="0.25">
      <c r="B25" s="94"/>
      <c r="C25" s="94"/>
      <c r="D25" s="95"/>
      <c r="E25" s="95"/>
      <c r="F25" s="95"/>
      <c r="G25" s="95"/>
      <c r="H25" s="95"/>
      <c r="I25" s="94"/>
      <c r="J25" s="94"/>
      <c r="K25" s="94"/>
      <c r="L25" s="94"/>
    </row>
    <row r="26" spans="1:17" ht="13" x14ac:dyDescent="0.3">
      <c r="A26" s="4" t="s">
        <v>148</v>
      </c>
      <c r="B26" s="96">
        <f>SUM(B21:B24)</f>
        <v>0</v>
      </c>
      <c r="C26" s="96">
        <f>SUM(C21:C24)</f>
        <v>0</v>
      </c>
      <c r="D26" s="96">
        <f>SUM(D21:D24)</f>
        <v>0</v>
      </c>
      <c r="E26" s="96">
        <f t="shared" ref="E26:Q26" si="1">SUM(E21:E24)</f>
        <v>0</v>
      </c>
      <c r="F26" s="96">
        <f t="shared" si="1"/>
        <v>0</v>
      </c>
      <c r="G26" s="96">
        <f t="shared" si="1"/>
        <v>0</v>
      </c>
      <c r="H26" s="96">
        <f t="shared" si="1"/>
        <v>0</v>
      </c>
      <c r="I26" s="96">
        <f t="shared" si="1"/>
        <v>0</v>
      </c>
      <c r="J26" s="96">
        <f t="shared" si="1"/>
        <v>0</v>
      </c>
      <c r="K26" s="96">
        <f t="shared" si="1"/>
        <v>0</v>
      </c>
      <c r="L26" s="96">
        <f t="shared" si="1"/>
        <v>0</v>
      </c>
      <c r="M26" s="96">
        <f t="shared" si="1"/>
        <v>0</v>
      </c>
      <c r="N26" s="96">
        <f t="shared" si="1"/>
        <v>0</v>
      </c>
      <c r="O26" s="96">
        <f t="shared" si="1"/>
        <v>0</v>
      </c>
      <c r="P26" s="96">
        <f t="shared" si="1"/>
        <v>0</v>
      </c>
      <c r="Q26" s="96">
        <f t="shared" si="1"/>
        <v>0</v>
      </c>
    </row>
    <row r="27" spans="1:17" x14ac:dyDescent="0.25">
      <c r="B27" s="94"/>
      <c r="C27" s="94"/>
      <c r="D27" s="95"/>
      <c r="E27" s="95"/>
      <c r="F27" s="95"/>
      <c r="G27" s="95"/>
      <c r="H27" s="95"/>
      <c r="I27" s="94"/>
      <c r="J27" s="94"/>
      <c r="K27" s="94"/>
      <c r="L27" s="94"/>
    </row>
    <row r="28" spans="1:17" ht="13" x14ac:dyDescent="0.3">
      <c r="A28" s="21" t="s">
        <v>26</v>
      </c>
      <c r="B28" s="98"/>
      <c r="C28" s="91"/>
      <c r="D28" s="91"/>
      <c r="E28" s="91"/>
      <c r="F28" s="91"/>
      <c r="G28" s="91"/>
      <c r="H28" s="91"/>
      <c r="I28" s="91"/>
      <c r="J28" s="91"/>
      <c r="K28" s="91"/>
      <c r="L28" s="91"/>
      <c r="M28" s="91"/>
      <c r="N28" s="91"/>
      <c r="O28" s="91"/>
      <c r="P28" s="91"/>
      <c r="Q28" s="91"/>
    </row>
    <row r="29" spans="1:17" x14ac:dyDescent="0.25">
      <c r="A29" s="99" t="s">
        <v>132</v>
      </c>
      <c r="B29" s="93"/>
      <c r="C29" s="93"/>
      <c r="D29" s="93"/>
      <c r="E29" s="93"/>
      <c r="F29" s="93"/>
      <c r="G29" s="93"/>
      <c r="H29" s="93"/>
      <c r="I29" s="93"/>
      <c r="J29" s="93"/>
      <c r="K29" s="93"/>
      <c r="L29" s="93"/>
      <c r="M29" s="93"/>
      <c r="N29" s="93"/>
      <c r="O29" s="93"/>
      <c r="P29" s="93"/>
      <c r="Q29" s="93"/>
    </row>
    <row r="30" spans="1:17" x14ac:dyDescent="0.25">
      <c r="A30" s="99" t="s">
        <v>263</v>
      </c>
      <c r="B30" s="93"/>
      <c r="C30" s="93"/>
      <c r="D30" s="93"/>
      <c r="E30" s="93"/>
      <c r="F30" s="93"/>
      <c r="G30" s="93"/>
      <c r="H30" s="93"/>
      <c r="I30" s="93"/>
      <c r="J30" s="93"/>
      <c r="K30" s="93"/>
      <c r="L30" s="93"/>
      <c r="M30" s="93"/>
      <c r="N30" s="93"/>
      <c r="O30" s="93"/>
      <c r="P30" s="93"/>
      <c r="Q30" s="93"/>
    </row>
    <row r="31" spans="1:17" x14ac:dyDescent="0.25">
      <c r="A31" s="99" t="s">
        <v>281</v>
      </c>
      <c r="B31" s="93"/>
      <c r="C31" s="93"/>
      <c r="D31" s="93"/>
      <c r="E31" s="93"/>
      <c r="F31" s="93"/>
      <c r="G31" s="93"/>
      <c r="H31" s="93"/>
      <c r="I31" s="93"/>
      <c r="J31" s="93"/>
      <c r="K31" s="93"/>
      <c r="L31" s="93"/>
      <c r="M31" s="93"/>
      <c r="N31" s="93"/>
      <c r="O31" s="93"/>
      <c r="P31" s="93"/>
      <c r="Q31" s="93"/>
    </row>
    <row r="32" spans="1:17" x14ac:dyDescent="0.25">
      <c r="A32" s="99" t="s">
        <v>285</v>
      </c>
      <c r="B32" s="93"/>
      <c r="C32" s="93"/>
      <c r="D32" s="93"/>
      <c r="E32" s="93"/>
      <c r="F32" s="93"/>
      <c r="G32" s="93"/>
      <c r="H32" s="93"/>
      <c r="I32" s="93"/>
      <c r="J32" s="93"/>
      <c r="K32" s="93"/>
      <c r="L32" s="93"/>
      <c r="M32" s="93"/>
      <c r="N32" s="93"/>
      <c r="O32" s="93"/>
      <c r="P32" s="93"/>
      <c r="Q32" s="93"/>
    </row>
    <row r="33" spans="1:143" x14ac:dyDescent="0.25">
      <c r="A33" s="99" t="s">
        <v>286</v>
      </c>
      <c r="B33" s="93"/>
      <c r="C33" s="93"/>
      <c r="D33" s="93"/>
      <c r="E33" s="93"/>
      <c r="F33" s="93"/>
      <c r="G33" s="93"/>
      <c r="H33" s="93"/>
      <c r="I33" s="93"/>
      <c r="J33" s="93"/>
      <c r="K33" s="93"/>
      <c r="L33" s="93"/>
      <c r="M33" s="93"/>
      <c r="N33" s="93"/>
      <c r="O33" s="93"/>
      <c r="P33" s="93"/>
      <c r="Q33" s="93"/>
    </row>
    <row r="34" spans="1:143" x14ac:dyDescent="0.25">
      <c r="A34" s="99" t="s">
        <v>220</v>
      </c>
      <c r="B34" s="93"/>
      <c r="C34" s="93"/>
      <c r="D34" s="93"/>
      <c r="E34" s="93"/>
      <c r="F34" s="93"/>
      <c r="G34" s="93"/>
      <c r="H34" s="93"/>
      <c r="I34" s="93"/>
      <c r="J34" s="93"/>
      <c r="K34" s="93"/>
      <c r="L34" s="93"/>
      <c r="M34" s="93"/>
      <c r="N34" s="93"/>
      <c r="O34" s="93"/>
      <c r="P34" s="93"/>
      <c r="Q34" s="93"/>
    </row>
    <row r="35" spans="1:143" x14ac:dyDescent="0.25">
      <c r="A35" s="99" t="s">
        <v>280</v>
      </c>
      <c r="B35" s="93"/>
      <c r="C35" s="93"/>
      <c r="D35" s="93"/>
      <c r="E35" s="93"/>
      <c r="F35" s="93"/>
      <c r="G35" s="93"/>
      <c r="H35" s="93"/>
      <c r="I35" s="93"/>
      <c r="J35" s="93"/>
      <c r="K35" s="93"/>
      <c r="L35" s="93"/>
      <c r="M35" s="93"/>
      <c r="N35" s="93"/>
      <c r="O35" s="93"/>
      <c r="P35" s="93"/>
      <c r="Q35" s="93"/>
    </row>
    <row r="36" spans="1:143" s="100" customFormat="1" x14ac:dyDescent="0.25">
      <c r="A36" s="88" t="s">
        <v>124</v>
      </c>
      <c r="B36" s="93"/>
      <c r="C36" s="93"/>
      <c r="D36" s="92"/>
      <c r="E36" s="92"/>
      <c r="F36" s="92"/>
      <c r="G36" s="92"/>
      <c r="H36" s="92"/>
      <c r="I36" s="92"/>
      <c r="J36" s="92"/>
      <c r="K36" s="92"/>
      <c r="L36" s="93"/>
      <c r="M36" s="93"/>
      <c r="N36" s="93"/>
      <c r="O36" s="93"/>
      <c r="P36" s="93"/>
      <c r="Q36" s="93"/>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row>
    <row r="37" spans="1:143" s="100" customFormat="1" x14ac:dyDescent="0.25">
      <c r="A37" s="88" t="s">
        <v>35</v>
      </c>
      <c r="B37" s="93"/>
      <c r="C37" s="93"/>
      <c r="D37" s="92"/>
      <c r="E37" s="92"/>
      <c r="F37" s="92"/>
      <c r="G37" s="92"/>
      <c r="H37" s="92"/>
      <c r="I37" s="92"/>
      <c r="J37" s="92"/>
      <c r="K37" s="92"/>
      <c r="L37" s="93"/>
      <c r="M37" s="93"/>
      <c r="N37" s="93"/>
      <c r="O37" s="93"/>
      <c r="P37" s="93"/>
      <c r="Q37" s="93"/>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row>
    <row r="38" spans="1:143" s="100" customFormat="1" x14ac:dyDescent="0.25">
      <c r="A38" s="88" t="s">
        <v>39</v>
      </c>
      <c r="B38" s="93"/>
      <c r="C38" s="93"/>
      <c r="D38" s="92"/>
      <c r="E38" s="92"/>
      <c r="F38" s="92"/>
      <c r="G38" s="92"/>
      <c r="H38" s="92"/>
      <c r="I38" s="92"/>
      <c r="J38" s="92"/>
      <c r="K38" s="92"/>
      <c r="L38" s="93"/>
      <c r="M38" s="93"/>
      <c r="N38" s="93"/>
      <c r="O38" s="93"/>
      <c r="P38" s="93"/>
      <c r="Q38" s="93"/>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row>
    <row r="39" spans="1:143" s="100" customFormat="1" x14ac:dyDescent="0.25">
      <c r="A39" s="88" t="s">
        <v>40</v>
      </c>
      <c r="B39" s="93"/>
      <c r="C39" s="93"/>
      <c r="D39" s="92"/>
      <c r="E39" s="92"/>
      <c r="F39" s="92"/>
      <c r="G39" s="92"/>
      <c r="H39" s="92"/>
      <c r="I39" s="92"/>
      <c r="J39" s="92"/>
      <c r="K39" s="92"/>
      <c r="L39" s="93"/>
      <c r="M39" s="93"/>
      <c r="N39" s="93"/>
      <c r="O39" s="93"/>
      <c r="P39" s="93"/>
      <c r="Q39" s="93"/>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row>
    <row r="40" spans="1:143" s="100" customFormat="1" x14ac:dyDescent="0.25">
      <c r="A40" s="184" t="s">
        <v>279</v>
      </c>
      <c r="B40" s="93"/>
      <c r="C40" s="93"/>
      <c r="D40" s="92"/>
      <c r="E40" s="92"/>
      <c r="F40" s="92"/>
      <c r="G40" s="92"/>
      <c r="H40" s="92"/>
      <c r="I40" s="92"/>
      <c r="J40" s="92"/>
      <c r="K40" s="92"/>
      <c r="L40" s="93"/>
      <c r="M40" s="93"/>
      <c r="N40" s="93"/>
      <c r="O40" s="93"/>
      <c r="P40" s="93"/>
      <c r="Q40" s="93"/>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row>
    <row r="41" spans="1:143" s="100" customFormat="1" x14ac:dyDescent="0.25">
      <c r="A41" s="184" t="s">
        <v>279</v>
      </c>
      <c r="B41" s="93"/>
      <c r="C41" s="93"/>
      <c r="D41" s="92"/>
      <c r="E41" s="92"/>
      <c r="F41" s="92"/>
      <c r="G41" s="92"/>
      <c r="H41" s="92"/>
      <c r="I41" s="92"/>
      <c r="J41" s="92"/>
      <c r="K41" s="92"/>
      <c r="L41" s="92"/>
      <c r="M41" s="92"/>
      <c r="N41" s="92"/>
      <c r="O41" s="92"/>
      <c r="P41" s="92"/>
      <c r="Q41" s="9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row>
    <row r="42" spans="1:143" s="100" customFormat="1" x14ac:dyDescent="0.25">
      <c r="A42" s="184" t="s">
        <v>23</v>
      </c>
      <c r="B42" s="93"/>
      <c r="C42" s="93"/>
      <c r="D42" s="92"/>
      <c r="E42" s="92"/>
      <c r="F42" s="92"/>
      <c r="G42" s="92"/>
      <c r="H42" s="92"/>
      <c r="I42" s="93"/>
      <c r="J42" s="93"/>
      <c r="K42" s="93"/>
      <c r="L42" s="93"/>
      <c r="M42" s="93"/>
      <c r="N42" s="93"/>
      <c r="O42" s="93"/>
      <c r="P42" s="93"/>
      <c r="Q42" s="93"/>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row>
    <row r="43" spans="1:143" customFormat="1" x14ac:dyDescent="0.25">
      <c r="A43" s="88"/>
      <c r="B43" s="101"/>
      <c r="C43" s="101"/>
      <c r="D43" s="102"/>
      <c r="E43" s="102"/>
      <c r="F43" s="102"/>
      <c r="G43" s="102"/>
      <c r="H43" s="102"/>
      <c r="I43" s="101"/>
      <c r="J43" s="101"/>
      <c r="K43" s="101"/>
      <c r="L43" s="101"/>
    </row>
    <row r="44" spans="1:143" ht="13" x14ac:dyDescent="0.3">
      <c r="A44" s="26" t="s">
        <v>149</v>
      </c>
      <c r="B44" s="96">
        <f t="shared" ref="B44:Q44" si="2">SUM(B29:B42)</f>
        <v>0</v>
      </c>
      <c r="C44" s="96">
        <f t="shared" si="2"/>
        <v>0</v>
      </c>
      <c r="D44" s="96">
        <f t="shared" si="2"/>
        <v>0</v>
      </c>
      <c r="E44" s="96">
        <f t="shared" si="2"/>
        <v>0</v>
      </c>
      <c r="F44" s="96">
        <f t="shared" si="2"/>
        <v>0</v>
      </c>
      <c r="G44" s="96">
        <f t="shared" si="2"/>
        <v>0</v>
      </c>
      <c r="H44" s="96">
        <f t="shared" si="2"/>
        <v>0</v>
      </c>
      <c r="I44" s="96">
        <f t="shared" si="2"/>
        <v>0</v>
      </c>
      <c r="J44" s="96">
        <f t="shared" si="2"/>
        <v>0</v>
      </c>
      <c r="K44" s="96">
        <f t="shared" si="2"/>
        <v>0</v>
      </c>
      <c r="L44" s="96">
        <f t="shared" si="2"/>
        <v>0</v>
      </c>
      <c r="M44" s="96">
        <f t="shared" si="2"/>
        <v>0</v>
      </c>
      <c r="N44" s="96">
        <f t="shared" si="2"/>
        <v>0</v>
      </c>
      <c r="O44" s="96">
        <f t="shared" si="2"/>
        <v>0</v>
      </c>
      <c r="P44" s="96">
        <f t="shared" si="2"/>
        <v>0</v>
      </c>
      <c r="Q44" s="96">
        <f t="shared" si="2"/>
        <v>0</v>
      </c>
    </row>
    <row r="45" spans="1:143" x14ac:dyDescent="0.25">
      <c r="B45" s="94"/>
      <c r="C45" s="94"/>
      <c r="D45" s="95"/>
      <c r="E45" s="95"/>
      <c r="F45" s="95"/>
      <c r="G45" s="95"/>
      <c r="H45" s="95"/>
      <c r="I45" s="95"/>
      <c r="J45" s="95"/>
      <c r="K45" s="95"/>
      <c r="L45" s="95"/>
    </row>
    <row r="46" spans="1:143" ht="13" x14ac:dyDescent="0.3">
      <c r="A46" s="4" t="s">
        <v>27</v>
      </c>
      <c r="B46" s="103">
        <f t="shared" ref="B46:Q46" si="3">B18+B26+B44</f>
        <v>0</v>
      </c>
      <c r="C46" s="103">
        <f t="shared" si="3"/>
        <v>0</v>
      </c>
      <c r="D46" s="103">
        <f t="shared" si="3"/>
        <v>0</v>
      </c>
      <c r="E46" s="103">
        <f t="shared" si="3"/>
        <v>0</v>
      </c>
      <c r="F46" s="103">
        <f t="shared" si="3"/>
        <v>0</v>
      </c>
      <c r="G46" s="103">
        <f t="shared" si="3"/>
        <v>0</v>
      </c>
      <c r="H46" s="103">
        <f t="shared" si="3"/>
        <v>0</v>
      </c>
      <c r="I46" s="103">
        <f t="shared" si="3"/>
        <v>0</v>
      </c>
      <c r="J46" s="103">
        <f t="shared" si="3"/>
        <v>0</v>
      </c>
      <c r="K46" s="103">
        <f t="shared" si="3"/>
        <v>0</v>
      </c>
      <c r="L46" s="103">
        <f t="shared" si="3"/>
        <v>0</v>
      </c>
      <c r="M46" s="103">
        <f t="shared" si="3"/>
        <v>0</v>
      </c>
      <c r="N46" s="103">
        <f t="shared" si="3"/>
        <v>0</v>
      </c>
      <c r="O46" s="103">
        <f t="shared" si="3"/>
        <v>0</v>
      </c>
      <c r="P46" s="103">
        <f t="shared" si="3"/>
        <v>0</v>
      </c>
      <c r="Q46" s="103">
        <f t="shared" si="3"/>
        <v>0</v>
      </c>
    </row>
    <row r="47" spans="1:143" x14ac:dyDescent="0.25">
      <c r="D47" s="104"/>
      <c r="E47" s="104"/>
      <c r="F47" s="104"/>
      <c r="G47" s="104"/>
      <c r="H47" s="104"/>
    </row>
    <row r="48" spans="1:143" x14ac:dyDescent="0.25">
      <c r="A48" s="73" t="s">
        <v>50</v>
      </c>
      <c r="B48" s="73"/>
      <c r="C48" s="89"/>
      <c r="D48" s="90"/>
      <c r="E48" s="90"/>
      <c r="F48" s="90"/>
      <c r="G48" s="90"/>
      <c r="H48" s="90"/>
      <c r="I48" s="89"/>
      <c r="J48" s="89"/>
      <c r="K48" s="89"/>
      <c r="L48" s="89"/>
    </row>
    <row r="49" spans="1:16" ht="12.75" customHeight="1" x14ac:dyDescent="0.25">
      <c r="A49" s="53" t="s">
        <v>57</v>
      </c>
      <c r="B49" s="53"/>
      <c r="C49" s="54"/>
      <c r="D49" s="54"/>
      <c r="E49" s="54"/>
      <c r="F49" s="54"/>
      <c r="G49" s="54"/>
      <c r="H49" s="54"/>
      <c r="I49" s="54"/>
      <c r="J49" s="54"/>
      <c r="K49" s="54"/>
      <c r="L49" s="54"/>
    </row>
    <row r="50" spans="1:16" ht="12.75" customHeight="1" x14ac:dyDescent="0.25">
      <c r="A50" s="53"/>
      <c r="B50" s="53"/>
      <c r="C50" s="54"/>
      <c r="D50" s="54"/>
      <c r="E50" s="54"/>
      <c r="F50" s="54"/>
      <c r="G50" s="54"/>
      <c r="H50" s="54"/>
      <c r="I50" s="54"/>
      <c r="J50" s="54"/>
      <c r="K50" s="54"/>
      <c r="L50" s="54"/>
    </row>
    <row r="51" spans="1:16" ht="12.75" customHeight="1" x14ac:dyDescent="0.25">
      <c r="A51" s="53" t="s">
        <v>63</v>
      </c>
      <c r="B51" s="53"/>
      <c r="C51" s="54"/>
      <c r="D51" s="54"/>
      <c r="E51" s="54"/>
      <c r="F51" s="54"/>
      <c r="G51" s="54"/>
      <c r="H51" s="54"/>
      <c r="I51" s="54"/>
      <c r="J51" s="54"/>
      <c r="K51" s="54"/>
      <c r="L51" s="54"/>
    </row>
    <row r="52" spans="1:16" ht="12.75" customHeight="1" x14ac:dyDescent="0.25">
      <c r="A52" s="53"/>
      <c r="B52" s="53"/>
      <c r="C52" s="54"/>
      <c r="D52" s="54"/>
      <c r="E52" s="54"/>
      <c r="F52" s="54"/>
      <c r="G52" s="54"/>
      <c r="H52" s="54"/>
      <c r="I52" s="54"/>
      <c r="J52" s="54"/>
      <c r="K52" s="54"/>
      <c r="L52" s="54"/>
    </row>
    <row r="53" spans="1:16" s="10" customFormat="1" ht="12.75" customHeight="1" x14ac:dyDescent="0.25">
      <c r="A53" s="52" t="s">
        <v>105</v>
      </c>
      <c r="B53" s="52"/>
      <c r="C53" s="54"/>
      <c r="D53" s="54"/>
      <c r="E53" s="54"/>
      <c r="F53" s="54"/>
      <c r="G53" s="54"/>
      <c r="H53" s="54"/>
      <c r="I53" s="54"/>
      <c r="J53" s="54"/>
      <c r="K53" s="54"/>
      <c r="L53" s="54"/>
    </row>
    <row r="54" spans="1:16" s="10" customFormat="1" ht="12.75" customHeight="1" x14ac:dyDescent="0.25">
      <c r="A54" s="52"/>
      <c r="B54" s="52"/>
      <c r="C54" s="54"/>
      <c r="D54" s="54"/>
      <c r="E54" s="54"/>
      <c r="F54" s="54"/>
      <c r="G54" s="54"/>
      <c r="H54" s="54"/>
      <c r="I54" s="54"/>
      <c r="J54" s="54"/>
      <c r="K54" s="54"/>
      <c r="L54" s="54"/>
    </row>
    <row r="55" spans="1:16" s="10" customFormat="1" ht="12.75" customHeight="1" x14ac:dyDescent="0.25">
      <c r="A55" s="52" t="s">
        <v>192</v>
      </c>
      <c r="B55" s="53"/>
      <c r="C55" s="54"/>
      <c r="D55" s="54"/>
      <c r="E55" s="54"/>
      <c r="F55" s="54"/>
      <c r="G55" s="54"/>
      <c r="H55" s="54"/>
      <c r="I55" s="54"/>
      <c r="J55" s="54"/>
      <c r="K55" s="54"/>
      <c r="L55" s="54"/>
    </row>
    <row r="56" spans="1:16" s="10" customFormat="1" ht="12.75" customHeight="1" x14ac:dyDescent="0.25">
      <c r="A56" s="53" t="s">
        <v>193</v>
      </c>
      <c r="B56" s="53"/>
      <c r="C56" s="54"/>
      <c r="D56" s="54"/>
      <c r="E56" s="54"/>
      <c r="F56" s="54"/>
      <c r="G56" s="54"/>
      <c r="H56" s="54"/>
      <c r="I56" s="54"/>
      <c r="J56" s="54"/>
      <c r="K56" s="54"/>
      <c r="L56" s="54"/>
    </row>
    <row r="57" spans="1:16" s="10" customFormat="1" ht="12.75" customHeight="1" x14ac:dyDescent="0.25">
      <c r="A57" s="53"/>
      <c r="B57" s="53"/>
      <c r="C57" s="54"/>
      <c r="D57" s="54"/>
      <c r="E57" s="54"/>
      <c r="F57" s="54"/>
      <c r="G57" s="54"/>
      <c r="H57" s="54"/>
      <c r="I57" s="54"/>
      <c r="J57" s="54"/>
      <c r="K57" s="54"/>
      <c r="L57" s="54"/>
    </row>
    <row r="58" spans="1:16" s="10" customFormat="1" ht="12.75" customHeight="1" x14ac:dyDescent="0.25">
      <c r="A58" s="53" t="s">
        <v>64</v>
      </c>
      <c r="B58" s="53"/>
      <c r="C58" s="54"/>
      <c r="D58" s="54"/>
      <c r="E58" s="54"/>
      <c r="F58" s="54"/>
      <c r="G58" s="54"/>
      <c r="H58" s="54"/>
      <c r="I58" s="54"/>
      <c r="J58" s="54"/>
      <c r="K58" s="54"/>
      <c r="L58" s="54"/>
    </row>
    <row r="59" spans="1:16" s="10" customFormat="1" ht="12.75" customHeight="1" x14ac:dyDescent="0.25">
      <c r="A59" s="53"/>
      <c r="B59" s="53"/>
      <c r="C59" s="54"/>
      <c r="D59" s="54"/>
      <c r="E59" s="54"/>
      <c r="F59" s="54"/>
      <c r="G59" s="54"/>
      <c r="H59" s="54"/>
      <c r="I59" s="54"/>
      <c r="J59" s="54"/>
      <c r="K59" s="54"/>
      <c r="L59" s="54"/>
    </row>
    <row r="60" spans="1:16" s="10" customFormat="1" ht="12.75" customHeight="1" x14ac:dyDescent="0.25">
      <c r="A60" s="186" t="s">
        <v>289</v>
      </c>
      <c r="B60" s="53"/>
      <c r="C60" s="54"/>
      <c r="D60" s="54"/>
      <c r="E60" s="54"/>
      <c r="F60" s="54"/>
      <c r="G60" s="54"/>
      <c r="H60" s="54"/>
      <c r="I60" s="54"/>
      <c r="J60" s="54"/>
      <c r="K60" s="54"/>
      <c r="L60" s="54"/>
      <c r="M60" s="53"/>
      <c r="N60" s="53"/>
      <c r="O60" s="54"/>
      <c r="P60" s="54"/>
    </row>
    <row r="61" spans="1:16" x14ac:dyDescent="0.25">
      <c r="A61"/>
      <c r="M61" s="53"/>
      <c r="N61" s="53"/>
      <c r="O61" s="54"/>
      <c r="P61" s="54"/>
    </row>
    <row r="62" spans="1:16" x14ac:dyDescent="0.25">
      <c r="A62" s="186" t="s">
        <v>291</v>
      </c>
    </row>
    <row r="63" spans="1:16" x14ac:dyDescent="0.25">
      <c r="A63"/>
    </row>
    <row r="64" spans="1:16" x14ac:dyDescent="0.25">
      <c r="A64" s="45" t="s">
        <v>287</v>
      </c>
    </row>
    <row r="65" spans="1:1" x14ac:dyDescent="0.25">
      <c r="A65"/>
    </row>
    <row r="66" spans="1:1" x14ac:dyDescent="0.25">
      <c r="A66"/>
    </row>
    <row r="67" spans="1:1" x14ac:dyDescent="0.25">
      <c r="A67"/>
    </row>
    <row r="68" spans="1:1" x14ac:dyDescent="0.25">
      <c r="A68"/>
    </row>
    <row r="69" spans="1:1" x14ac:dyDescent="0.25">
      <c r="A69"/>
    </row>
    <row r="72" spans="1:1" x14ac:dyDescent="0.25">
      <c r="A72" s="38"/>
    </row>
  </sheetData>
  <phoneticPr fontId="0" type="noConversion"/>
  <pageMargins left="0.75" right="0.75" top="1" bottom="1" header="0.5" footer="0.5"/>
  <pageSetup scale="55" fitToHeight="0" orientation="landscape" r:id="rId1"/>
  <headerFooter alignWithMargins="0">
    <oddHeader>&amp;L&amp;"Times New Roman,Italic"CC-GRTE001-27&amp;C&amp;"Times New Roman,Italic" PROPOSAL PACKAGE FORMS&amp;R&amp;"Times New Roman,Italic"APPENDIX B</oddHeader>
  </headerFooter>
  <rowBreaks count="1" manualBreakCount="1">
    <brk id="47"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B25"/>
  <sheetViews>
    <sheetView topLeftCell="A18" zoomScale="80" zoomScaleNormal="80" workbookViewId="0">
      <selection activeCell="M4" sqref="M4"/>
    </sheetView>
  </sheetViews>
  <sheetFormatPr defaultColWidth="9.1796875" defaultRowHeight="12.5" x14ac:dyDescent="0.25"/>
  <cols>
    <col min="1" max="1" width="29.81640625" style="2" customWidth="1"/>
    <col min="2" max="2" width="70.453125" style="2" customWidth="1"/>
    <col min="3" max="16384" width="9.1796875" style="2"/>
  </cols>
  <sheetData>
    <row r="1" spans="1:132" ht="15.5" x14ac:dyDescent="0.35">
      <c r="A1" s="29" t="s">
        <v>55</v>
      </c>
    </row>
    <row r="3" spans="1:132" x14ac:dyDescent="0.25">
      <c r="A3" s="1" t="s">
        <v>33</v>
      </c>
    </row>
    <row r="5" spans="1:132" customFormat="1" ht="13" x14ac:dyDescent="0.3">
      <c r="A5" s="14" t="s">
        <v>146</v>
      </c>
      <c r="B5" s="1"/>
      <c r="C5" s="2"/>
      <c r="D5" s="2"/>
      <c r="E5" s="2"/>
    </row>
    <row r="6" spans="1:132" customFormat="1" x14ac:dyDescent="0.25">
      <c r="A6" s="25"/>
      <c r="B6" s="2"/>
      <c r="C6" s="2"/>
      <c r="D6" s="2"/>
      <c r="E6" s="2"/>
    </row>
    <row r="7" spans="1:132" customFormat="1" ht="13" x14ac:dyDescent="0.3">
      <c r="A7" s="14" t="s">
        <v>18</v>
      </c>
      <c r="B7" s="47" t="s">
        <v>208</v>
      </c>
      <c r="C7" s="2"/>
      <c r="D7" s="2"/>
      <c r="E7" s="2"/>
    </row>
    <row r="8" spans="1:132" customFormat="1" ht="13" x14ac:dyDescent="0.3">
      <c r="A8" s="191" t="s">
        <v>21</v>
      </c>
      <c r="B8" s="191" t="s">
        <v>284</v>
      </c>
      <c r="C8" s="192"/>
      <c r="D8" s="192"/>
      <c r="E8" s="192"/>
    </row>
    <row r="9" spans="1:132" customFormat="1" ht="51" customHeight="1" x14ac:dyDescent="0.25">
      <c r="A9" s="107" t="s">
        <v>13</v>
      </c>
      <c r="B9" s="194" t="s">
        <v>284</v>
      </c>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row>
    <row r="10" spans="1:132" ht="51" customHeight="1" x14ac:dyDescent="0.25">
      <c r="A10" s="107" t="s">
        <v>14</v>
      </c>
      <c r="B10" s="194" t="s">
        <v>284</v>
      </c>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row>
    <row r="11" spans="1:132" ht="13.5" customHeight="1" x14ac:dyDescent="0.3">
      <c r="A11" s="191" t="s">
        <v>24</v>
      </c>
      <c r="B11" s="191" t="s">
        <v>284</v>
      </c>
      <c r="C11" s="192"/>
      <c r="D11" s="192"/>
      <c r="E11" s="192"/>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row>
    <row r="12" spans="1:132" ht="51" customHeight="1" x14ac:dyDescent="0.3">
      <c r="A12" s="107" t="s">
        <v>23</v>
      </c>
      <c r="B12" s="193" t="s">
        <v>284</v>
      </c>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row>
    <row r="13" spans="1:132" ht="13" x14ac:dyDescent="0.3">
      <c r="A13" s="21" t="s">
        <v>26</v>
      </c>
      <c r="B13" s="5"/>
    </row>
    <row r="14" spans="1:132" s="105" customFormat="1" ht="69" customHeight="1" x14ac:dyDescent="0.25">
      <c r="A14" s="106" t="s">
        <v>132</v>
      </c>
      <c r="B14" s="36" t="s">
        <v>138</v>
      </c>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row>
    <row r="15" spans="1:132" s="105" customFormat="1" ht="70" customHeight="1" x14ac:dyDescent="0.25">
      <c r="A15" s="106" t="s">
        <v>265</v>
      </c>
      <c r="B15" s="35"/>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row>
    <row r="16" spans="1:132" s="105" customFormat="1" ht="70" customHeight="1" x14ac:dyDescent="0.25">
      <c r="A16" s="106" t="s">
        <v>281</v>
      </c>
      <c r="B16" s="35"/>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row>
    <row r="17" spans="1:132" s="105" customFormat="1" ht="70" customHeight="1" x14ac:dyDescent="0.25">
      <c r="A17" s="106" t="s">
        <v>285</v>
      </c>
      <c r="B17" s="35" t="s">
        <v>288</v>
      </c>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row>
    <row r="18" spans="1:132" s="105" customFormat="1" ht="70" customHeight="1" x14ac:dyDescent="0.25">
      <c r="A18" s="106" t="s">
        <v>137</v>
      </c>
      <c r="B18" s="35" t="s">
        <v>139</v>
      </c>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row>
    <row r="19" spans="1:132" s="105" customFormat="1" ht="70" customHeight="1" x14ac:dyDescent="0.25">
      <c r="A19" s="106" t="s">
        <v>264</v>
      </c>
      <c r="B19" s="35"/>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row>
    <row r="20" spans="1:132" s="105" customFormat="1" ht="70" customHeight="1" x14ac:dyDescent="0.25">
      <c r="A20" s="106" t="s">
        <v>280</v>
      </c>
      <c r="B20" s="35"/>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row>
    <row r="21" spans="1:132" s="105" customFormat="1" ht="70" customHeight="1" x14ac:dyDescent="0.25">
      <c r="A21" s="107" t="s">
        <v>23</v>
      </c>
      <c r="B21" s="35" t="s">
        <v>29</v>
      </c>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row>
    <row r="23" spans="1:132" x14ac:dyDescent="0.25">
      <c r="A23" s="73" t="s">
        <v>50</v>
      </c>
      <c r="B23" s="15"/>
    </row>
    <row r="24" spans="1:132" x14ac:dyDescent="0.25">
      <c r="A24" s="46" t="s">
        <v>166</v>
      </c>
      <c r="B24" s="15"/>
    </row>
    <row r="25" spans="1:132" x14ac:dyDescent="0.25">
      <c r="A25" s="15" t="s">
        <v>194</v>
      </c>
      <c r="B25" s="15"/>
    </row>
  </sheetData>
  <phoneticPr fontId="0" type="noConversion"/>
  <pageMargins left="0.75" right="0.75" top="1" bottom="1" header="0.5" footer="0.5"/>
  <pageSetup scale="90" fitToHeight="0" orientation="portrait" r:id="rId1"/>
  <headerFooter alignWithMargins="0">
    <oddHeader>&amp;L&amp;"Times New Roman,Italic"CC-GRTE001-27&amp;C&amp;"Times New Roman,Italic" PROPOSAL PACKAGE FORMS&amp;R&amp;"Times New Roman,Italic"APPENDIX B</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9"/>
  <sheetViews>
    <sheetView zoomScale="80" zoomScaleNormal="80" workbookViewId="0">
      <selection activeCell="M4" sqref="M4"/>
    </sheetView>
  </sheetViews>
  <sheetFormatPr defaultColWidth="9.1796875" defaultRowHeight="12.5" x14ac:dyDescent="0.25"/>
  <cols>
    <col min="1" max="1" width="24.81640625" customWidth="1"/>
    <col min="2" max="2" width="52.54296875" customWidth="1"/>
    <col min="3" max="3" width="1.81640625" customWidth="1"/>
    <col min="4" max="4" width="20" customWidth="1"/>
    <col min="5" max="5" width="3" customWidth="1"/>
  </cols>
  <sheetData>
    <row r="1" spans="1:5" s="2" customFormat="1" ht="15.5" x14ac:dyDescent="0.35">
      <c r="A1" s="29" t="s">
        <v>129</v>
      </c>
      <c r="B1" s="10"/>
      <c r="C1" s="10"/>
      <c r="D1" s="10"/>
      <c r="E1" s="10"/>
    </row>
    <row r="2" spans="1:5" s="2" customFormat="1" ht="15.5" x14ac:dyDescent="0.35">
      <c r="A2" s="29"/>
      <c r="B2" s="10"/>
      <c r="C2" s="10"/>
      <c r="D2" s="10"/>
      <c r="E2" s="10"/>
    </row>
    <row r="3" spans="1:5" x14ac:dyDescent="0.25">
      <c r="A3" s="11" t="s">
        <v>33</v>
      </c>
      <c r="B3" s="10"/>
      <c r="C3" s="10"/>
      <c r="D3" s="10"/>
      <c r="E3" s="7"/>
    </row>
    <row r="4" spans="1:5" x14ac:dyDescent="0.25">
      <c r="A4" s="10"/>
      <c r="B4" s="10"/>
      <c r="C4" s="10"/>
      <c r="D4" s="10"/>
      <c r="E4" s="7"/>
    </row>
    <row r="5" spans="1:5" ht="13" x14ac:dyDescent="0.3">
      <c r="A5" s="14" t="s">
        <v>146</v>
      </c>
      <c r="B5" s="11"/>
      <c r="C5" s="10"/>
      <c r="D5" s="10"/>
      <c r="E5" s="7"/>
    </row>
    <row r="6" spans="1:5" x14ac:dyDescent="0.25">
      <c r="A6" s="13"/>
      <c r="B6" s="10"/>
      <c r="C6" s="10"/>
      <c r="D6" s="10"/>
      <c r="E6" s="7"/>
    </row>
    <row r="7" spans="1:5" ht="13" x14ac:dyDescent="0.3">
      <c r="A7" s="14" t="s">
        <v>18</v>
      </c>
      <c r="B7" s="47" t="s">
        <v>208</v>
      </c>
      <c r="C7" s="10"/>
      <c r="D7" s="10"/>
      <c r="E7" s="7"/>
    </row>
    <row r="8" spans="1:5" x14ac:dyDescent="0.25">
      <c r="A8" s="10"/>
      <c r="B8" s="10"/>
      <c r="C8" s="10"/>
      <c r="D8" s="10"/>
      <c r="E8" s="7"/>
    </row>
    <row r="9" spans="1:5" ht="13" x14ac:dyDescent="0.3">
      <c r="A9" s="21" t="s">
        <v>125</v>
      </c>
      <c r="B9" s="20"/>
      <c r="C9" s="21"/>
      <c r="D9" s="20"/>
      <c r="E9" s="7"/>
    </row>
    <row r="10" spans="1:5" ht="13" x14ac:dyDescent="0.3">
      <c r="A10" s="4"/>
      <c r="B10" s="10"/>
      <c r="C10" s="10"/>
      <c r="D10" s="10"/>
      <c r="E10" s="7"/>
    </row>
    <row r="11" spans="1:5" x14ac:dyDescent="0.25">
      <c r="A11" s="10"/>
      <c r="B11" s="108" t="s">
        <v>268</v>
      </c>
      <c r="C11" s="10"/>
      <c r="D11" s="86"/>
      <c r="E11" s="7"/>
    </row>
    <row r="12" spans="1:5" x14ac:dyDescent="0.25">
      <c r="A12" s="10"/>
      <c r="B12" s="108" t="s">
        <v>266</v>
      </c>
      <c r="C12" s="10"/>
      <c r="D12" s="86"/>
      <c r="E12" s="7"/>
    </row>
    <row r="13" spans="1:5" x14ac:dyDescent="0.25">
      <c r="A13" s="10"/>
      <c r="B13" s="22" t="s">
        <v>267</v>
      </c>
      <c r="C13" s="10"/>
      <c r="D13" s="86"/>
      <c r="E13" s="7"/>
    </row>
    <row r="14" spans="1:5" x14ac:dyDescent="0.25">
      <c r="A14" s="10"/>
      <c r="B14" s="12" t="s">
        <v>36</v>
      </c>
      <c r="C14" s="10"/>
      <c r="D14" s="86"/>
      <c r="E14" s="7"/>
    </row>
    <row r="15" spans="1:5" x14ac:dyDescent="0.25">
      <c r="A15" s="10"/>
      <c r="B15" s="22" t="s">
        <v>66</v>
      </c>
      <c r="C15" s="10"/>
      <c r="D15" s="86"/>
      <c r="E15" s="7"/>
    </row>
    <row r="16" spans="1:5" x14ac:dyDescent="0.25">
      <c r="A16" s="10"/>
      <c r="B16" s="12" t="s">
        <v>35</v>
      </c>
      <c r="C16" s="10"/>
      <c r="D16" s="86"/>
      <c r="E16" s="7"/>
    </row>
    <row r="17" spans="1:5" x14ac:dyDescent="0.25">
      <c r="A17" s="10"/>
      <c r="B17" s="12" t="s">
        <v>40</v>
      </c>
      <c r="C17" s="10"/>
      <c r="D17" s="86"/>
      <c r="E17" s="7"/>
    </row>
    <row r="18" spans="1:5" x14ac:dyDescent="0.25">
      <c r="A18" s="10"/>
      <c r="B18" s="12" t="s">
        <v>23</v>
      </c>
      <c r="C18" s="10"/>
      <c r="D18" s="86"/>
      <c r="E18" s="7"/>
    </row>
    <row r="19" spans="1:5" x14ac:dyDescent="0.25">
      <c r="A19" s="10"/>
      <c r="B19" s="12" t="s">
        <v>23</v>
      </c>
      <c r="C19" s="10"/>
      <c r="D19" s="86"/>
      <c r="E19" s="7"/>
    </row>
    <row r="20" spans="1:5" x14ac:dyDescent="0.25">
      <c r="A20" s="10"/>
      <c r="B20" s="10"/>
      <c r="C20" s="10"/>
      <c r="D20" s="110"/>
      <c r="E20" s="7"/>
    </row>
    <row r="21" spans="1:5" ht="13" x14ac:dyDescent="0.3">
      <c r="A21" s="26"/>
      <c r="B21" s="41" t="s">
        <v>126</v>
      </c>
      <c r="C21" s="14"/>
      <c r="D21" s="111">
        <f>SUM(D11:D19)</f>
        <v>0</v>
      </c>
      <c r="E21" s="7"/>
    </row>
    <row r="22" spans="1:5" x14ac:dyDescent="0.25">
      <c r="A22" s="9"/>
      <c r="B22" s="9"/>
      <c r="C22" s="9"/>
      <c r="D22" s="9"/>
      <c r="E22" s="7"/>
    </row>
    <row r="23" spans="1:5" s="2" customFormat="1" x14ac:dyDescent="0.25">
      <c r="A23" s="27" t="s">
        <v>50</v>
      </c>
      <c r="B23" s="17"/>
      <c r="C23" s="17"/>
      <c r="D23" s="17"/>
      <c r="E23" s="10"/>
    </row>
    <row r="24" spans="1:5" s="2" customFormat="1" x14ac:dyDescent="0.25">
      <c r="A24" s="109" t="s">
        <v>133</v>
      </c>
      <c r="B24" s="109"/>
      <c r="C24" s="109"/>
      <c r="D24" s="109"/>
      <c r="E24" s="10"/>
    </row>
    <row r="25" spans="1:5" s="2" customFormat="1" x14ac:dyDescent="0.25">
      <c r="A25" s="109"/>
      <c r="B25" s="109"/>
      <c r="C25" s="109"/>
      <c r="D25" s="109"/>
      <c r="E25" s="10"/>
    </row>
    <row r="26" spans="1:5" s="2" customFormat="1" x14ac:dyDescent="0.25">
      <c r="A26" s="109" t="s">
        <v>134</v>
      </c>
      <c r="B26" s="109"/>
      <c r="C26" s="109"/>
      <c r="D26" s="109"/>
      <c r="E26" s="10"/>
    </row>
    <row r="27" spans="1:5" s="2" customFormat="1" x14ac:dyDescent="0.25">
      <c r="A27" s="109"/>
      <c r="B27" s="109"/>
      <c r="C27" s="109"/>
      <c r="D27" s="109"/>
      <c r="E27" s="10"/>
    </row>
    <row r="28" spans="1:5" s="15" customFormat="1" x14ac:dyDescent="0.25">
      <c r="A28" s="40" t="s">
        <v>195</v>
      </c>
      <c r="B28" s="40"/>
      <c r="C28" s="40"/>
      <c r="D28" s="40"/>
      <c r="E28" s="16"/>
    </row>
    <row r="29" spans="1:5" s="15" customFormat="1" x14ac:dyDescent="0.25">
      <c r="A29" s="40" t="s">
        <v>155</v>
      </c>
      <c r="B29" s="40"/>
      <c r="C29" s="40"/>
      <c r="D29" s="40"/>
      <c r="E29" s="16"/>
    </row>
    <row r="30" spans="1:5" s="15" customFormat="1" x14ac:dyDescent="0.25">
      <c r="A30" s="40"/>
      <c r="B30" s="40"/>
      <c r="C30" s="40"/>
      <c r="D30" s="40"/>
      <c r="E30" s="16"/>
    </row>
    <row r="31" spans="1:5" s="15" customFormat="1" x14ac:dyDescent="0.25">
      <c r="A31" s="40" t="s">
        <v>135</v>
      </c>
      <c r="B31" s="40"/>
      <c r="C31" s="40"/>
      <c r="D31" s="40"/>
      <c r="E31" s="16"/>
    </row>
    <row r="32" spans="1:5" s="15" customFormat="1" x14ac:dyDescent="0.25">
      <c r="A32" s="40"/>
      <c r="B32" s="40"/>
      <c r="C32" s="40"/>
      <c r="D32" s="40"/>
      <c r="E32" s="16"/>
    </row>
    <row r="33" spans="1:5" s="15" customFormat="1" x14ac:dyDescent="0.25">
      <c r="A33" s="40" t="s">
        <v>136</v>
      </c>
      <c r="B33" s="40"/>
      <c r="C33" s="40"/>
      <c r="D33" s="40"/>
      <c r="E33" s="16"/>
    </row>
    <row r="34" spans="1:5" s="15" customFormat="1" x14ac:dyDescent="0.25">
      <c r="A34" s="196"/>
      <c r="B34" s="196"/>
      <c r="C34" s="196"/>
      <c r="D34" s="196"/>
      <c r="E34" s="16"/>
    </row>
    <row r="35" spans="1:5" s="15" customFormat="1" x14ac:dyDescent="0.25">
      <c r="A35" s="196" t="s">
        <v>140</v>
      </c>
      <c r="B35" s="196"/>
      <c r="C35" s="196"/>
      <c r="D35" s="196"/>
      <c r="E35" s="16"/>
    </row>
    <row r="36" spans="1:5" s="15" customFormat="1" x14ac:dyDescent="0.25">
      <c r="A36" s="40"/>
      <c r="B36" s="40"/>
      <c r="C36" s="40"/>
      <c r="D36" s="40"/>
      <c r="E36" s="16"/>
    </row>
    <row r="37" spans="1:5" s="15" customFormat="1" x14ac:dyDescent="0.25">
      <c r="A37" s="40" t="s">
        <v>196</v>
      </c>
      <c r="B37" s="40"/>
      <c r="C37" s="40"/>
      <c r="D37" s="40"/>
      <c r="E37" s="16"/>
    </row>
    <row r="38" spans="1:5" s="15" customFormat="1" x14ac:dyDescent="0.25">
      <c r="A38" s="40" t="s">
        <v>150</v>
      </c>
      <c r="E38" s="16"/>
    </row>
    <row r="39" spans="1:5" x14ac:dyDescent="0.25">
      <c r="A39" s="30"/>
      <c r="B39" s="30"/>
      <c r="C39" s="30"/>
      <c r="D39" s="30"/>
    </row>
  </sheetData>
  <pageMargins left="0.75" right="0.75" top="1" bottom="1" header="0.5" footer="0.5"/>
  <pageSetup scale="91" fitToHeight="0" orientation="portrait" r:id="rId1"/>
  <headerFooter alignWithMargins="0">
    <oddHeader xml:space="preserve">&amp;L&amp;"Times New Roman,Italic"CC-GRTE001-27&amp;C&amp;"Times New Roman,Italic" PROPOSAL PACKAGE FORMS&amp;R&amp;"Times New Roman,Italic"APPENDIX B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2e7939c-b7e4-4af8-b187-3a13f5265278" xsi:nil="true"/>
    <lcf76f155ced4ddcb4097134ff3c332f xmlns="3da0a9b9-fdd0-42bc-8f4a-d3209c79f4f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042A684167BE2478C21AAF2F93D891F" ma:contentTypeVersion="12" ma:contentTypeDescription="Create a new document." ma:contentTypeScope="" ma:versionID="864d6acf7ec9a843073085d65826d541">
  <xsd:schema xmlns:xsd="http://www.w3.org/2001/XMLSchema" xmlns:xs="http://www.w3.org/2001/XMLSchema" xmlns:p="http://schemas.microsoft.com/office/2006/metadata/properties" xmlns:ns2="3da0a9b9-fdd0-42bc-8f4a-d3209c79f4f3" xmlns:ns3="d2e7939c-b7e4-4af8-b187-3a13f5265278" targetNamespace="http://schemas.microsoft.com/office/2006/metadata/properties" ma:root="true" ma:fieldsID="7e6af87c754c025fe8300edf9992d87d" ns2:_="" ns3:_="">
    <xsd:import namespace="3da0a9b9-fdd0-42bc-8f4a-d3209c79f4f3"/>
    <xsd:import namespace="d2e7939c-b7e4-4af8-b187-3a13f526527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a0a9b9-fdd0-42bc-8f4a-d3209c79f4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2e7939c-b7e4-4af8-b187-3a13f526527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7567360-ad49-444b-b650-62212d85b8a5}" ma:internalName="TaxCatchAll" ma:showField="CatchAllData" ma:web="d2e7939c-b7e4-4af8-b187-3a13f52652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D8A80D-0CF6-413B-898F-95612D6F81AB}">
  <ds:schemaRefs>
    <ds:schemaRef ds:uri="http://schemas.microsoft.com/office/2006/metadata/properties"/>
    <ds:schemaRef ds:uri="http://schemas.openxmlformats.org/package/2006/metadata/core-properties"/>
    <ds:schemaRef ds:uri="http://schemas.microsoft.com/office/infopath/2007/PartnerControls"/>
    <ds:schemaRef ds:uri="http://purl.org/dc/terms/"/>
    <ds:schemaRef ds:uri="http://purl.org/dc/elements/1.1/"/>
    <ds:schemaRef ds:uri="d2e7939c-b7e4-4af8-b187-3a13f5265278"/>
    <ds:schemaRef ds:uri="http://www.w3.org/XML/1998/namespace"/>
    <ds:schemaRef ds:uri="http://schemas.microsoft.com/office/2006/documentManagement/types"/>
    <ds:schemaRef ds:uri="3da0a9b9-fdd0-42bc-8f4a-d3209c79f4f3"/>
    <ds:schemaRef ds:uri="http://purl.org/dc/dcmitype/"/>
  </ds:schemaRefs>
</ds:datastoreItem>
</file>

<file path=customXml/itemProps2.xml><?xml version="1.0" encoding="utf-8"?>
<ds:datastoreItem xmlns:ds="http://schemas.openxmlformats.org/officeDocument/2006/customXml" ds:itemID="{CD80AF8C-9651-492D-88C5-72531CADFB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a0a9b9-fdd0-42bc-8f4a-d3209c79f4f3"/>
    <ds:schemaRef ds:uri="d2e7939c-b7e4-4af8-b187-3a13f52652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9D3147-E55A-4CCE-9DA8-1C9B39165331}">
  <ds:schemaRefs>
    <ds:schemaRef ds:uri="http://schemas.microsoft.com/sharepoint/v3/contenttype/forms"/>
  </ds:schemaRefs>
</ds:datastoreItem>
</file>

<file path=docMetadata/LabelInfo.xml><?xml version="1.0" encoding="utf-8"?>
<clbl:labelList xmlns:clbl="http://schemas.microsoft.com/office/2020/mipLabelMetadata">
  <clbl:label id="{0693b5ba-4b18-4d7b-9341-f32f400a5494}" enabled="0" method="" siteId="{0693b5ba-4b18-4d7b-9341-f32f400a549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18</vt:i4>
      </vt:variant>
    </vt:vector>
  </HeadingPairs>
  <TitlesOfParts>
    <vt:vector size="28" baseType="lpstr">
      <vt:lpstr>Notices</vt:lpstr>
      <vt:lpstr>Investments Form</vt:lpstr>
      <vt:lpstr>Investments Assumptions</vt:lpstr>
      <vt:lpstr>Income Statement Form</vt:lpstr>
      <vt:lpstr>Income Statement Assumptions</vt:lpstr>
      <vt:lpstr>Operating Assumptions Form</vt:lpstr>
      <vt:lpstr>Cash Flow Statement Form</vt:lpstr>
      <vt:lpstr>Cash Flow Statement Assumptions</vt:lpstr>
      <vt:lpstr> Recapture of Investment Form</vt:lpstr>
      <vt:lpstr>Recapture of Inv Assumptions</vt:lpstr>
      <vt:lpstr>' Recapture of Investment Form'!Print_Area</vt:lpstr>
      <vt:lpstr>'Cash Flow Statement Assumptions'!Print_Area</vt:lpstr>
      <vt:lpstr>'Cash Flow Statement Form'!Print_Area</vt:lpstr>
      <vt:lpstr>'Income Statement Assumptions'!Print_Area</vt:lpstr>
      <vt:lpstr>'Income Statement Form'!Print_Area</vt:lpstr>
      <vt:lpstr>'Investments Assumptions'!Print_Area</vt:lpstr>
      <vt:lpstr>'Investments Form'!Print_Area</vt:lpstr>
      <vt:lpstr>'Operating Assumptions Form'!Print_Area</vt:lpstr>
      <vt:lpstr>'Recapture of Inv Assumptions'!Print_Area</vt:lpstr>
      <vt:lpstr>' Recapture of Investment Form'!Print_Titles</vt:lpstr>
      <vt:lpstr>'Cash Flow Statement Assumptions'!Print_Titles</vt:lpstr>
      <vt:lpstr>'Cash Flow Statement Form'!Print_Titles</vt:lpstr>
      <vt:lpstr>'Income Statement Assumptions'!Print_Titles</vt:lpstr>
      <vt:lpstr>'Income Statement Form'!Print_Titles</vt:lpstr>
      <vt:lpstr>'Investments Assumptions'!Print_Titles</vt:lpstr>
      <vt:lpstr>'Investments Form'!Print_Titles</vt:lpstr>
      <vt:lpstr>'Operating Assumptions Form'!Print_Titles</vt:lpstr>
      <vt:lpstr>'Recapture of Inv Assumptions'!Print_Titles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CC-GRTE001-27 Appendix B  Proposal Package Excel Forms PSF4</dc:title>
  <dc:creator/>
  <cp:lastModifiedBy/>
  <dcterms:created xsi:type="dcterms:W3CDTF">2025-08-07T19:01:06Z</dcterms:created>
  <dcterms:modified xsi:type="dcterms:W3CDTF">2025-12-11T15:38:44Z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0x0101001042A684167BE2478C21AAF2F93D891F</vt:lpwstr>
  </property>
  <property fmtid="{D5CDD505-2E9C-101B-9397-08002B2CF9AE}" pid="3" name="MediaServiceImageTags">
    <vt:lpwstr/>
  </property>
</Properties>
</file>