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Conc\CUA\Forms\"/>
    </mc:Choice>
  </mc:AlternateContent>
  <xr:revisionPtr revIDLastSave="0" documentId="13_ncr:1_{B32FE03D-61CD-46B7-B99E-2AE993FD1766}" xr6:coauthVersionLast="47" xr6:coauthVersionMax="47" xr10:uidLastSave="{00000000-0000-0000-0000-000000000000}"/>
  <bookViews>
    <workbookView xWindow="-28920" yWindow="-4725" windowWidth="29040" windowHeight="15840" xr2:uid="{00000000-000D-0000-FFFF-FFFF00000000}"/>
  </bookViews>
  <sheets>
    <sheet name="CUA Management Fees" sheetId="1" r:id="rId1"/>
    <sheet name="Fees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5" i="1" s="1"/>
  <c r="B13" i="1"/>
  <c r="B15" i="1" s="1"/>
  <c r="D13" i="1"/>
  <c r="D15" i="1" s="1"/>
  <c r="B17" i="1" l="1"/>
  <c r="B19" i="1" s="1"/>
</calcChain>
</file>

<file path=xl/sharedStrings.xml><?xml version="1.0" encoding="utf-8"?>
<sst xmlns="http://schemas.openxmlformats.org/spreadsheetml/2006/main" count="26" uniqueCount="26">
  <si>
    <t>Business Name:</t>
  </si>
  <si>
    <t>Authorized Activities:</t>
  </si>
  <si>
    <t>$0.00 to $250,000.00</t>
  </si>
  <si>
    <t xml:space="preserve">$250,000.01 to $500,000.00 </t>
  </si>
  <si>
    <t>Over $500,000.01</t>
  </si>
  <si>
    <t>Fees</t>
  </si>
  <si>
    <t>Market Price Percent by Tier</t>
  </si>
  <si>
    <t>Management Fee by Tier</t>
  </si>
  <si>
    <t>Management Fee Calculator</t>
  </si>
  <si>
    <t>CUA Holder's Name:</t>
  </si>
  <si>
    <t>Base CUA Management Fee:</t>
  </si>
  <si>
    <t>Less Application Fee Paid:</t>
  </si>
  <si>
    <t>If using a screen reader and it is not sounding correct or having difficulties, please reach out to glac_cua@nps.gov</t>
  </si>
  <si>
    <t>GLACIER NATIONAL PARK</t>
  </si>
  <si>
    <t>Glacier NP Commercial Use Authorization Management Fees Pay.gov Form</t>
  </si>
  <si>
    <t>The Management Fee will be paid through:</t>
  </si>
  <si>
    <t>2023 CUA Management Fees</t>
  </si>
  <si>
    <t>Use the calculator below to determine your 2023 CUA Management Fee, which is due to Glacier National Park for your CUA-permitted activities in 2023.  Questions?  Contact the Commercial Services Office at GLAC_cua@nps.gov.</t>
  </si>
  <si>
    <t>2023 CUA Management Fee:</t>
  </si>
  <si>
    <t>Submit this 2023 CUA Management Fee calculator to GLAC_cua@nps.gov by:</t>
  </si>
  <si>
    <t>Once verified by the CUA Coordinator, your 2023 CUA Management Fee must be paid by:</t>
  </si>
  <si>
    <t>Please enter application fee paid for 2023. If you are unsure of the amount please contact the Commercial Services Office.</t>
  </si>
  <si>
    <t>Gross In-Park/Park Dependent Receipt Tiers</t>
  </si>
  <si>
    <t>Gross In-Park/Park Dependent Receipts:</t>
  </si>
  <si>
    <r>
      <t>Instructions:</t>
    </r>
    <r>
      <rPr>
        <sz val="11"/>
        <rFont val="Calibri"/>
        <family val="2"/>
        <scheme val="minor"/>
      </rPr>
      <t xml:space="preserve"> 
1.   Enter your </t>
    </r>
    <r>
      <rPr>
        <b/>
        <sz val="11"/>
        <rFont val="Calibri"/>
        <family val="2"/>
        <scheme val="minor"/>
      </rPr>
      <t>Business Name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Authorized Activities</t>
    </r>
    <r>
      <rPr>
        <sz val="11"/>
        <rFont val="Calibri"/>
        <family val="2"/>
        <scheme val="minor"/>
      </rPr>
      <t xml:space="preserve">, and </t>
    </r>
    <r>
      <rPr>
        <b/>
        <sz val="11"/>
        <rFont val="Calibri"/>
        <family val="2"/>
        <scheme val="minor"/>
      </rPr>
      <t>CUA Holder's Name</t>
    </r>
    <r>
      <rPr>
        <sz val="11"/>
        <rFont val="Calibri"/>
        <family val="2"/>
        <scheme val="minor"/>
      </rPr>
      <t xml:space="preserve"> into the appropriate cells below (grey).
2.   Enter your </t>
    </r>
    <r>
      <rPr>
        <b/>
        <sz val="11"/>
        <rFont val="Calibri"/>
        <family val="2"/>
        <scheme val="minor"/>
      </rPr>
      <t>Gross In-Park/Park Dependent Receipts</t>
    </r>
    <r>
      <rPr>
        <sz val="11"/>
        <rFont val="Calibri"/>
        <family val="2"/>
        <scheme val="minor"/>
      </rPr>
      <t xml:space="preserve"> for the year.  The amount will automatically populate into cell B10 below. The NPS defines park-dependent services as those commercial activities that are packaged and sold, marketed to include, or coincidentally include, entry into the park
3.   The </t>
    </r>
    <r>
      <rPr>
        <b/>
        <sz val="11"/>
        <rFont val="Calibri"/>
        <family val="2"/>
        <scheme val="minor"/>
      </rPr>
      <t xml:space="preserve">2023 CUA Management Fee </t>
    </r>
    <r>
      <rPr>
        <sz val="11"/>
        <rFont val="Calibri"/>
        <family val="2"/>
        <scheme val="minor"/>
      </rPr>
      <t xml:space="preserve">will automatically be calculated in cell B19.  </t>
    </r>
  </si>
  <si>
    <t>within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</si>
</sst>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5" borderId="8" applyNumberFormat="0" applyFont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3"/>
    <xf numFmtId="0" fontId="10" fillId="0" borderId="1" xfId="0" applyFont="1" applyBorder="1" applyProtection="1"/>
    <xf numFmtId="0" fontId="9" fillId="0" borderId="0" xfId="0" applyFont="1" applyProtection="1"/>
    <xf numFmtId="0" fontId="11" fillId="0" borderId="0" xfId="0" applyFont="1" applyProtection="1"/>
    <xf numFmtId="0" fontId="9" fillId="0" borderId="0" xfId="0" applyFont="1" applyBorder="1" applyAlignment="1" applyProtection="1"/>
    <xf numFmtId="0" fontId="9" fillId="0" borderId="3" xfId="0" applyFont="1" applyBorder="1" applyProtection="1"/>
    <xf numFmtId="0" fontId="10" fillId="0" borderId="1" xfId="0" applyFont="1" applyBorder="1" applyAlignment="1" applyProtection="1">
      <alignment horizontal="right"/>
    </xf>
    <xf numFmtId="44" fontId="9" fillId="0" borderId="1" xfId="1" applyFont="1" applyBorder="1" applyProtection="1"/>
    <xf numFmtId="9" fontId="9" fillId="0" borderId="1" xfId="0" applyNumberFormat="1" applyFont="1" applyBorder="1" applyProtection="1"/>
    <xf numFmtId="0" fontId="9" fillId="0" borderId="2" xfId="0" applyFont="1" applyBorder="1" applyAlignment="1" applyProtection="1"/>
    <xf numFmtId="0" fontId="10" fillId="0" borderId="1" xfId="0" applyFont="1" applyFill="1" applyBorder="1" applyProtection="1"/>
    <xf numFmtId="44" fontId="9" fillId="0" borderId="1" xfId="0" applyNumberFormat="1" applyFont="1" applyBorder="1" applyProtection="1"/>
    <xf numFmtId="44" fontId="9" fillId="4" borderId="4" xfId="1" applyFont="1" applyFill="1" applyBorder="1" applyProtection="1">
      <protection locked="0"/>
    </xf>
    <xf numFmtId="0" fontId="11" fillId="0" borderId="0" xfId="0" applyFont="1" applyAlignment="1" applyProtection="1">
      <alignment wrapText="1"/>
    </xf>
    <xf numFmtId="0" fontId="10" fillId="0" borderId="7" xfId="0" applyFont="1" applyFill="1" applyBorder="1" applyProtection="1"/>
    <xf numFmtId="44" fontId="9" fillId="0" borderId="6" xfId="0" applyNumberFormat="1" applyFont="1" applyBorder="1" applyProtection="1"/>
    <xf numFmtId="0" fontId="9" fillId="0" borderId="5" xfId="0" applyFont="1" applyBorder="1" applyProtection="1"/>
    <xf numFmtId="6" fontId="9" fillId="0" borderId="0" xfId="0" applyNumberFormat="1" applyFont="1" applyBorder="1" applyProtection="1"/>
    <xf numFmtId="164" fontId="9" fillId="0" borderId="0" xfId="0" applyNumberFormat="1" applyFont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9" fillId="4" borderId="1" xfId="0" applyFont="1" applyFill="1" applyBorder="1" applyAlignment="1" applyProtection="1">
      <alignment horizontal="center"/>
      <protection locked="0"/>
    </xf>
    <xf numFmtId="44" fontId="9" fillId="3" borderId="1" xfId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center"/>
    </xf>
    <xf numFmtId="0" fontId="0" fillId="5" borderId="8" xfId="2" applyFont="1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</cellXfs>
  <cellStyles count="4">
    <cellStyle name="Currency" xfId="1" builtinId="4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3" totalsRowShown="0">
  <autoFilter ref="A1:A3" xr:uid="{00000000-0009-0000-0100-000002000000}"/>
  <tableColumns count="1">
    <tableColumn id="1" xr3:uid="{00000000-0010-0000-0000-000001000000}" name="Fe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y.gov/public/form/start/75665020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="120" zoomScaleNormal="120" workbookViewId="0">
      <pane ySplit="2" topLeftCell="A6" activePane="bottomLeft" state="frozen"/>
      <selection pane="bottomLeft" activeCell="D21" sqref="D21"/>
    </sheetView>
  </sheetViews>
  <sheetFormatPr defaultRowHeight="15" x14ac:dyDescent="0.25"/>
  <cols>
    <col min="1" max="1" width="41.85546875" customWidth="1"/>
    <col min="2" max="2" width="27.140625" customWidth="1"/>
    <col min="3" max="3" width="27.42578125" customWidth="1"/>
    <col min="4" max="4" width="25.85546875" customWidth="1"/>
  </cols>
  <sheetData>
    <row r="1" spans="1:4" x14ac:dyDescent="0.25">
      <c r="A1" s="27" t="s">
        <v>12</v>
      </c>
      <c r="B1" s="27"/>
      <c r="C1" s="27"/>
      <c r="D1" s="27"/>
    </row>
    <row r="2" spans="1:4" s="1" customFormat="1" ht="25.5" customHeight="1" x14ac:dyDescent="0.25">
      <c r="A2" s="26" t="s">
        <v>13</v>
      </c>
      <c r="B2" s="26"/>
      <c r="C2" s="26"/>
      <c r="D2" s="26"/>
    </row>
    <row r="3" spans="1:4" s="1" customFormat="1" ht="23.25" x14ac:dyDescent="0.25">
      <c r="A3" s="28" t="s">
        <v>16</v>
      </c>
      <c r="B3" s="28"/>
      <c r="C3" s="28"/>
      <c r="D3" s="28"/>
    </row>
    <row r="4" spans="1:4" s="1" customFormat="1" ht="39" customHeight="1" x14ac:dyDescent="0.25">
      <c r="A4" s="31" t="s">
        <v>17</v>
      </c>
      <c r="B4" s="32"/>
      <c r="C4" s="32"/>
      <c r="D4" s="32"/>
    </row>
    <row r="5" spans="1:4" s="1" customFormat="1" ht="24.75" customHeight="1" x14ac:dyDescent="0.25">
      <c r="A5" s="30" t="s">
        <v>8</v>
      </c>
      <c r="B5" s="30"/>
      <c r="C5" s="30"/>
      <c r="D5" s="30"/>
    </row>
    <row r="6" spans="1:4" s="1" customFormat="1" ht="94.5" customHeight="1" x14ac:dyDescent="0.25">
      <c r="A6" s="29" t="s">
        <v>24</v>
      </c>
      <c r="B6" s="29"/>
      <c r="C6" s="29"/>
      <c r="D6" s="29"/>
    </row>
    <row r="7" spans="1:4" x14ac:dyDescent="0.25">
      <c r="A7" s="4" t="s">
        <v>0</v>
      </c>
      <c r="B7" s="24"/>
      <c r="C7" s="24"/>
      <c r="D7" s="5"/>
    </row>
    <row r="8" spans="1:4" x14ac:dyDescent="0.25">
      <c r="A8" s="4" t="s">
        <v>1</v>
      </c>
      <c r="B8" s="24"/>
      <c r="C8" s="24"/>
      <c r="D8" s="5"/>
    </row>
    <row r="9" spans="1:4" x14ac:dyDescent="0.25">
      <c r="A9" s="4" t="s">
        <v>9</v>
      </c>
      <c r="B9" s="24"/>
      <c r="C9" s="24"/>
      <c r="D9" s="5"/>
    </row>
    <row r="10" spans="1:4" x14ac:dyDescent="0.25">
      <c r="A10" s="4" t="s">
        <v>23</v>
      </c>
      <c r="B10" s="25"/>
      <c r="C10" s="25"/>
      <c r="D10" s="6"/>
    </row>
    <row r="11" spans="1:4" ht="9.75" customHeight="1" x14ac:dyDescent="0.25">
      <c r="A11" s="7"/>
      <c r="B11" s="7"/>
      <c r="C11" s="7"/>
      <c r="D11" s="7"/>
    </row>
    <row r="12" spans="1:4" x14ac:dyDescent="0.25">
      <c r="A12" s="8"/>
      <c r="B12" s="9" t="s">
        <v>2</v>
      </c>
      <c r="C12" s="9" t="s">
        <v>3</v>
      </c>
      <c r="D12" s="9" t="s">
        <v>4</v>
      </c>
    </row>
    <row r="13" spans="1:4" x14ac:dyDescent="0.25">
      <c r="A13" s="4" t="s">
        <v>22</v>
      </c>
      <c r="B13" s="10">
        <f>IF(B10&gt;250000,250000,B10)</f>
        <v>0</v>
      </c>
      <c r="C13" s="10">
        <f>IF(B10&lt;=250000,0,IF(AND(B10&gt;250000,B10&lt;=500000),B10-250000,250000))</f>
        <v>0</v>
      </c>
      <c r="D13" s="10">
        <f>IF(B10&lt;=500000,0,B10-500000)</f>
        <v>0</v>
      </c>
    </row>
    <row r="14" spans="1:4" x14ac:dyDescent="0.25">
      <c r="A14" s="4" t="s">
        <v>6</v>
      </c>
      <c r="B14" s="11">
        <v>0.03</v>
      </c>
      <c r="C14" s="11">
        <v>0.04</v>
      </c>
      <c r="D14" s="11">
        <v>0.05</v>
      </c>
    </row>
    <row r="15" spans="1:4" x14ac:dyDescent="0.25">
      <c r="A15" s="4" t="s">
        <v>7</v>
      </c>
      <c r="B15" s="10">
        <f>(B13*B14)</f>
        <v>0</v>
      </c>
      <c r="C15" s="10">
        <f t="shared" ref="C15:D15" si="0">(C13*C14)</f>
        <v>0</v>
      </c>
      <c r="D15" s="10">
        <f t="shared" si="0"/>
        <v>0</v>
      </c>
    </row>
    <row r="16" spans="1:4" ht="10.5" customHeight="1" x14ac:dyDescent="0.25">
      <c r="A16" s="12"/>
      <c r="B16" s="12"/>
      <c r="C16" s="12"/>
      <c r="D16" s="12"/>
    </row>
    <row r="17" spans="1:4" x14ac:dyDescent="0.25">
      <c r="A17" s="13" t="s">
        <v>10</v>
      </c>
      <c r="B17" s="14">
        <f>SUM(B15:D15)</f>
        <v>0</v>
      </c>
      <c r="C17" s="5"/>
      <c r="D17" s="5"/>
    </row>
    <row r="18" spans="1:4" ht="46.5" thickBot="1" x14ac:dyDescent="0.3">
      <c r="A18" s="13" t="s">
        <v>11</v>
      </c>
      <c r="B18" s="15">
        <v>550</v>
      </c>
      <c r="C18" s="16" t="s">
        <v>21</v>
      </c>
      <c r="D18" s="5"/>
    </row>
    <row r="19" spans="1:4" ht="15.75" thickBot="1" x14ac:dyDescent="0.3">
      <c r="A19" s="17" t="s">
        <v>18</v>
      </c>
      <c r="B19" s="18" t="str">
        <f>IF((B17-B18)&gt;=0,B17-B18,"No Fee Due")</f>
        <v>No Fee Due</v>
      </c>
      <c r="C19" s="19"/>
      <c r="D19" s="5"/>
    </row>
    <row r="20" spans="1:4" x14ac:dyDescent="0.25">
      <c r="A20" s="5"/>
      <c r="B20" s="20"/>
      <c r="C20" s="5"/>
      <c r="D20" s="5"/>
    </row>
    <row r="21" spans="1:4" x14ac:dyDescent="0.25">
      <c r="A21" s="22" t="s">
        <v>19</v>
      </c>
      <c r="B21" s="22"/>
      <c r="C21" s="22"/>
      <c r="D21" s="21">
        <v>45322</v>
      </c>
    </row>
    <row r="22" spans="1:4" x14ac:dyDescent="0.25">
      <c r="A22" s="22" t="s">
        <v>20</v>
      </c>
      <c r="B22" s="22"/>
      <c r="C22" s="22"/>
      <c r="D22" s="21" t="s">
        <v>25</v>
      </c>
    </row>
    <row r="23" spans="1:4" x14ac:dyDescent="0.25">
      <c r="A23" s="23" t="s">
        <v>15</v>
      </c>
      <c r="B23" s="23"/>
      <c r="C23" s="23"/>
      <c r="D23" s="3" t="s">
        <v>14</v>
      </c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</sheetData>
  <sheetProtection selectLockedCells="1"/>
  <mergeCells count="13">
    <mergeCell ref="A2:D2"/>
    <mergeCell ref="A1:D1"/>
    <mergeCell ref="A3:D3"/>
    <mergeCell ref="A6:D6"/>
    <mergeCell ref="A5:D5"/>
    <mergeCell ref="A4:D4"/>
    <mergeCell ref="A21:C21"/>
    <mergeCell ref="A23:C23"/>
    <mergeCell ref="A22:C22"/>
    <mergeCell ref="B7:C7"/>
    <mergeCell ref="B8:C8"/>
    <mergeCell ref="B9:C9"/>
    <mergeCell ref="B10:C10"/>
  </mergeCells>
  <dataValidations count="1">
    <dataValidation allowBlank="1" showInputMessage="1" showErrorMessage="1" errorTitle="Invalid Entry" error="Please select a Fee amount from the list" sqref="C26" xr:uid="{00000000-0002-0000-0000-000000000000}"/>
  </dataValidations>
  <hyperlinks>
    <hyperlink ref="D23" r:id="rId1" xr:uid="{3697B8D5-509F-44A7-9C8C-040DD2FC508D}"/>
  </hyperlinks>
  <pageMargins left="0.7" right="0.7" top="0.5" bottom="0.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12" sqref="C12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>
        <v>300</v>
      </c>
    </row>
    <row r="3" spans="1:1" x14ac:dyDescent="0.25">
      <c r="A3">
        <v>100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CUA Management Fees</vt:lpstr>
      <vt:lpstr>Fees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ehunter</dc:creator>
  <cp:lastModifiedBy>Bahr, Hayley B</cp:lastModifiedBy>
  <cp:lastPrinted>2020-04-19T20:30:36Z</cp:lastPrinted>
  <dcterms:created xsi:type="dcterms:W3CDTF">2018-09-04T21:26:05Z</dcterms:created>
  <dcterms:modified xsi:type="dcterms:W3CDTF">2023-12-01T00:08:05Z</dcterms:modified>
</cp:coreProperties>
</file>