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u\Desktop\_working\2021-5-19__ClassABCEstimates-RemovePswd__JKaber\"/>
    </mc:Choice>
  </mc:AlternateContent>
  <xr:revisionPtr revIDLastSave="0" documentId="13_ncr:1_{87694DCA-B2E2-494C-BCA6-97DF24F64218}" xr6:coauthVersionLast="45" xr6:coauthVersionMax="45" xr10:uidLastSave="{00000000-0000-0000-0000-000000000000}"/>
  <bookViews>
    <workbookView xWindow="31440" yWindow="465" windowWidth="23910" windowHeight="14925" tabRatio="885" xr2:uid="{00000000-000D-0000-FFFF-FFFF00000000}"/>
  </bookViews>
  <sheets>
    <sheet name="Basis of Estimate" sheetId="2" r:id="rId1"/>
    <sheet name="Estimate Summary" sheetId="1" r:id="rId2"/>
    <sheet name="Asset-Element 1" sheetId="3" r:id="rId3"/>
    <sheet name="Asset-Element 2" sheetId="11" r:id="rId4"/>
    <sheet name="Asset-Element 3" sheetId="12" r:id="rId5"/>
    <sheet name="Asset-Element 4" sheetId="13" r:id="rId6"/>
    <sheet name="Asset-Element 5" sheetId="14" r:id="rId7"/>
    <sheet name="Asset-Element 6" sheetId="15" r:id="rId8"/>
    <sheet name="Asset-Element 7" sheetId="16" r:id="rId9"/>
    <sheet name="Asset-Element 8" sheetId="17" r:id="rId10"/>
    <sheet name="Asset-Element 9" sheetId="18" r:id="rId11"/>
    <sheet name="Asset-Element 10" sheetId="19" r:id="rId12"/>
    <sheet name="Asset-Element 11" sheetId="20" r:id="rId13"/>
    <sheet name="Asset-Element 12" sheetId="21" r:id="rId14"/>
    <sheet name="Not Used" sheetId="22" r:id="rId15"/>
    <sheet name="Not Used 2" sheetId="23" r:id="rId16"/>
    <sheet name="Not Used 3" sheetId="24" r:id="rId17"/>
    <sheet name="Not Used 4" sheetId="25" r:id="rId18"/>
    <sheet name="Not Used 5" sheetId="26" r:id="rId19"/>
    <sheet name="Not Used 6" sheetId="27" r:id="rId20"/>
  </sheets>
  <externalReferences>
    <externalReference r:id="rId21"/>
  </externalReferences>
  <definedNames>
    <definedName name="_xlnm.Print_Area" localSheetId="2">'Asset-Element 1'!$A$7:$H$275</definedName>
    <definedName name="_xlnm.Print_Area" localSheetId="11">'Asset-Element 10'!$A$7:$H$275</definedName>
    <definedName name="_xlnm.Print_Area" localSheetId="12">'Asset-Element 11'!$A$7:$H$274</definedName>
    <definedName name="_xlnm.Print_Area" localSheetId="13">'Asset-Element 12'!$A$7:$H$274</definedName>
    <definedName name="_xlnm.Print_Area" localSheetId="3">'Asset-Element 2'!$A$7:$H$274</definedName>
    <definedName name="_xlnm.Print_Area" localSheetId="4">'Asset-Element 3'!$A$7:$H$274</definedName>
    <definedName name="_xlnm.Print_Area" localSheetId="5">'Asset-Element 4'!$A$7:$H$274</definedName>
    <definedName name="_xlnm.Print_Area" localSheetId="6">'Asset-Element 5'!$A$7:$H$274</definedName>
    <definedName name="_xlnm.Print_Area" localSheetId="7">'Asset-Element 6'!$A$7:$H$274</definedName>
    <definedName name="_xlnm.Print_Area" localSheetId="8">'Asset-Element 7'!$A$7:$H$274</definedName>
    <definedName name="_xlnm.Print_Area" localSheetId="9">'Asset-Element 8'!$A$7:$H$274</definedName>
    <definedName name="_xlnm.Print_Area" localSheetId="10">'Asset-Element 9'!$A$7:$H$275</definedName>
    <definedName name="_xlnm.Print_Area" localSheetId="0">'Basis of Estimate'!$A$12:$I$64</definedName>
    <definedName name="_xlnm.Print_Area" localSheetId="1">'Estimate Summary'!$A$1:$F$51</definedName>
    <definedName name="_xlnm.Print_Area" localSheetId="14">'Not Used'!$A$7:$H$274</definedName>
    <definedName name="_xlnm.Print_Area" localSheetId="15">'Not Used 2'!$A$7:$H$274</definedName>
    <definedName name="_xlnm.Print_Area" localSheetId="16">'Not Used 3'!$A$7:$H$274</definedName>
    <definedName name="_xlnm.Print_Area" localSheetId="17">'Not Used 4'!$A$7:$H$274</definedName>
    <definedName name="_xlnm.Print_Area" localSheetId="18">'Not Used 5'!$A$7:$H$274</definedName>
    <definedName name="_xlnm.Print_Area" localSheetId="19">'Not Used 6'!$A$7:$H$274</definedName>
    <definedName name="_xlnm.Print_Titles" localSheetId="2">'Asset-Element 1'!$1:$6</definedName>
    <definedName name="_xlnm.Print_Titles" localSheetId="11">'Asset-Element 10'!$1:$6</definedName>
    <definedName name="_xlnm.Print_Titles" localSheetId="12">'Asset-Element 11'!$1:$6</definedName>
    <definedName name="_xlnm.Print_Titles" localSheetId="13">'Asset-Element 12'!$1:$6</definedName>
    <definedName name="_xlnm.Print_Titles" localSheetId="3">'Asset-Element 2'!$1:$6</definedName>
    <definedName name="_xlnm.Print_Titles" localSheetId="4">'Asset-Element 3'!$1:$6</definedName>
    <definedName name="_xlnm.Print_Titles" localSheetId="5">'Asset-Element 4'!$1:$6</definedName>
    <definedName name="_xlnm.Print_Titles" localSheetId="6">'Asset-Element 5'!$1:$6</definedName>
    <definedName name="_xlnm.Print_Titles" localSheetId="7">'Asset-Element 6'!$1:$6</definedName>
    <definedName name="_xlnm.Print_Titles" localSheetId="8">'Asset-Element 7'!$1:$6</definedName>
    <definedName name="_xlnm.Print_Titles" localSheetId="9">'Asset-Element 8'!$1:$6</definedName>
    <definedName name="_xlnm.Print_Titles" localSheetId="10">'Asset-Element 9'!$1:$6</definedName>
    <definedName name="_xlnm.Print_Titles" localSheetId="0">'Basis of Estimate'!$1:$11</definedName>
    <definedName name="_xlnm.Print_Titles" localSheetId="14">'Not Used'!$1:$6</definedName>
    <definedName name="_xlnm.Print_Titles" localSheetId="15">'Not Used 2'!$1:$6</definedName>
    <definedName name="_xlnm.Print_Titles" localSheetId="16">'Not Used 3'!$1:$6</definedName>
    <definedName name="_xlnm.Print_Titles" localSheetId="17">'Not Used 4'!$1:$6</definedName>
    <definedName name="_xlnm.Print_Titles" localSheetId="18">'Not Used 5'!$1:$6</definedName>
    <definedName name="_xlnm.Print_Titles" localSheetId="19">'Not Used 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G149" i="11" l="1"/>
  <c r="G148" i="11"/>
  <c r="G147" i="11"/>
  <c r="G146" i="11"/>
  <c r="G145" i="11"/>
  <c r="G144" i="11"/>
  <c r="G143" i="11"/>
  <c r="G142" i="11"/>
  <c r="G149" i="12"/>
  <c r="G148" i="12"/>
  <c r="G147" i="12"/>
  <c r="G146" i="12"/>
  <c r="G150" i="12" s="1"/>
  <c r="F150" i="12" s="1"/>
  <c r="G145" i="12"/>
  <c r="G144" i="12"/>
  <c r="G143" i="12"/>
  <c r="G142" i="12"/>
  <c r="G149" i="13"/>
  <c r="G148" i="13"/>
  <c r="G147" i="13"/>
  <c r="G146" i="13"/>
  <c r="G145" i="13"/>
  <c r="G144" i="13"/>
  <c r="G143" i="13"/>
  <c r="G142" i="13"/>
  <c r="G149" i="14"/>
  <c r="G148" i="14"/>
  <c r="G147" i="14"/>
  <c r="G146" i="14"/>
  <c r="G145" i="14"/>
  <c r="G144" i="14"/>
  <c r="G143" i="14"/>
  <c r="G142" i="14"/>
  <c r="G149" i="15"/>
  <c r="G148" i="15"/>
  <c r="G147" i="15"/>
  <c r="G146" i="15"/>
  <c r="G145" i="15"/>
  <c r="G144" i="15"/>
  <c r="G143" i="15"/>
  <c r="G142" i="15"/>
  <c r="G149" i="16"/>
  <c r="G148" i="16"/>
  <c r="G147" i="16"/>
  <c r="G146" i="16"/>
  <c r="G145" i="16"/>
  <c r="G144" i="16"/>
  <c r="G143" i="16"/>
  <c r="G142" i="16"/>
  <c r="G149" i="17"/>
  <c r="G148" i="17"/>
  <c r="G147" i="17"/>
  <c r="G146" i="17"/>
  <c r="G145" i="17"/>
  <c r="G144" i="17"/>
  <c r="G143" i="17"/>
  <c r="G142" i="17"/>
  <c r="G149" i="18"/>
  <c r="G148" i="18"/>
  <c r="G147" i="18"/>
  <c r="G146" i="18"/>
  <c r="G145" i="18"/>
  <c r="G144" i="18"/>
  <c r="G143" i="18"/>
  <c r="G142" i="18"/>
  <c r="G149" i="19"/>
  <c r="G148" i="19"/>
  <c r="G147" i="19"/>
  <c r="G146" i="19"/>
  <c r="G145" i="19"/>
  <c r="G144" i="19"/>
  <c r="G143" i="19"/>
  <c r="G142" i="19"/>
  <c r="G149" i="20"/>
  <c r="G148" i="20"/>
  <c r="G147" i="20"/>
  <c r="G146" i="20"/>
  <c r="G145" i="20"/>
  <c r="G144" i="20"/>
  <c r="G143" i="20"/>
  <c r="G142" i="20"/>
  <c r="G149" i="21"/>
  <c r="G148" i="21"/>
  <c r="G147" i="21"/>
  <c r="G146" i="21"/>
  <c r="G145" i="21"/>
  <c r="G144" i="21"/>
  <c r="G143" i="21"/>
  <c r="G142" i="21"/>
  <c r="G149" i="22"/>
  <c r="G148" i="22"/>
  <c r="G147" i="22"/>
  <c r="G146" i="22"/>
  <c r="G145" i="22"/>
  <c r="G144" i="22"/>
  <c r="G143" i="22"/>
  <c r="G142" i="22"/>
  <c r="G149" i="23"/>
  <c r="G148" i="23"/>
  <c r="G147" i="23"/>
  <c r="G146" i="23"/>
  <c r="G145" i="23"/>
  <c r="G144" i="23"/>
  <c r="G143" i="23"/>
  <c r="G142" i="23"/>
  <c r="G149" i="24"/>
  <c r="G148" i="24"/>
  <c r="G147" i="24"/>
  <c r="G146" i="24"/>
  <c r="G145" i="24"/>
  <c r="G144" i="24"/>
  <c r="G143" i="24"/>
  <c r="G142" i="24"/>
  <c r="G149" i="25"/>
  <c r="G148" i="25"/>
  <c r="G147" i="25"/>
  <c r="G146" i="25"/>
  <c r="G145" i="25"/>
  <c r="G144" i="25"/>
  <c r="G143" i="25"/>
  <c r="G142" i="25"/>
  <c r="G149" i="26"/>
  <c r="G148" i="26"/>
  <c r="G147" i="26"/>
  <c r="G146" i="26"/>
  <c r="G145" i="26"/>
  <c r="G144" i="26"/>
  <c r="G143" i="26"/>
  <c r="G142" i="26"/>
  <c r="G149" i="27"/>
  <c r="G148" i="27"/>
  <c r="G147" i="27"/>
  <c r="G146" i="27"/>
  <c r="G145" i="27"/>
  <c r="G144" i="27"/>
  <c r="G143" i="27"/>
  <c r="G142" i="27"/>
  <c r="G149" i="3"/>
  <c r="G148" i="3"/>
  <c r="G147" i="3"/>
  <c r="G146" i="3"/>
  <c r="G145" i="3"/>
  <c r="G144" i="3"/>
  <c r="G143" i="3"/>
  <c r="G142" i="3"/>
  <c r="B3" i="1"/>
  <c r="C3" i="11"/>
  <c r="C3" i="12"/>
  <c r="C3" i="13"/>
  <c r="C3" i="14"/>
  <c r="C3" i="15"/>
  <c r="C3" i="16"/>
  <c r="C3" i="17"/>
  <c r="C3" i="18"/>
  <c r="C3" i="19"/>
  <c r="C3" i="20"/>
  <c r="C3" i="21"/>
  <c r="C3" i="22"/>
  <c r="C3" i="23"/>
  <c r="C3" i="24"/>
  <c r="C3" i="25"/>
  <c r="C3" i="26"/>
  <c r="C3" i="27"/>
  <c r="C3" i="3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G269" i="27"/>
  <c r="G268" i="27"/>
  <c r="G267" i="27"/>
  <c r="G266" i="27"/>
  <c r="G265" i="27"/>
  <c r="G264" i="27"/>
  <c r="G263" i="27"/>
  <c r="G262" i="27"/>
  <c r="G257" i="27"/>
  <c r="G256" i="27"/>
  <c r="G255" i="27"/>
  <c r="G254" i="27"/>
  <c r="G253" i="27"/>
  <c r="G252" i="27"/>
  <c r="G251" i="27"/>
  <c r="G250" i="27"/>
  <c r="G245" i="27"/>
  <c r="G244" i="27"/>
  <c r="G243" i="27"/>
  <c r="G242" i="27"/>
  <c r="G241" i="27"/>
  <c r="G240" i="27"/>
  <c r="G239" i="27"/>
  <c r="G238" i="27"/>
  <c r="G233" i="27"/>
  <c r="G232" i="27"/>
  <c r="G231" i="27"/>
  <c r="G230" i="27"/>
  <c r="G234" i="27" s="1"/>
  <c r="F234" i="27" s="1"/>
  <c r="G229" i="27"/>
  <c r="G228" i="27"/>
  <c r="G227" i="27"/>
  <c r="G226" i="27"/>
  <c r="G221" i="27"/>
  <c r="G220" i="27"/>
  <c r="G219" i="27"/>
  <c r="G218" i="27"/>
  <c r="G217" i="27"/>
  <c r="G216" i="27"/>
  <c r="G215" i="27"/>
  <c r="G214" i="27"/>
  <c r="G209" i="27"/>
  <c r="G208" i="27"/>
  <c r="G207" i="27"/>
  <c r="G206" i="27"/>
  <c r="G205" i="27"/>
  <c r="G204" i="27"/>
  <c r="G203" i="27"/>
  <c r="G202" i="27"/>
  <c r="G197" i="27"/>
  <c r="G196" i="27"/>
  <c r="G195" i="27"/>
  <c r="G194" i="27"/>
  <c r="G193" i="27"/>
  <c r="G192" i="27"/>
  <c r="G191" i="27"/>
  <c r="G190" i="27"/>
  <c r="G185" i="27"/>
  <c r="G184" i="27"/>
  <c r="G183" i="27"/>
  <c r="G182" i="27"/>
  <c r="G181" i="27"/>
  <c r="G180" i="27"/>
  <c r="G179" i="27"/>
  <c r="G178" i="27"/>
  <c r="G173" i="27"/>
  <c r="G172" i="27"/>
  <c r="G171" i="27"/>
  <c r="G170" i="27"/>
  <c r="G169" i="27"/>
  <c r="G168" i="27"/>
  <c r="G167" i="27"/>
  <c r="G166" i="27"/>
  <c r="G161" i="27"/>
  <c r="G160" i="27"/>
  <c r="G159" i="27"/>
  <c r="G158" i="27"/>
  <c r="G157" i="27"/>
  <c r="G156" i="27"/>
  <c r="G155" i="27"/>
  <c r="G154" i="27"/>
  <c r="G137" i="27"/>
  <c r="G136" i="27"/>
  <c r="G135" i="27"/>
  <c r="G134" i="27"/>
  <c r="G133" i="27"/>
  <c r="G132" i="27"/>
  <c r="G131" i="27"/>
  <c r="G130" i="27"/>
  <c r="G125" i="27"/>
  <c r="G124" i="27"/>
  <c r="G123" i="27"/>
  <c r="G122" i="27"/>
  <c r="G121" i="27"/>
  <c r="G120" i="27"/>
  <c r="G119" i="27"/>
  <c r="G118" i="27"/>
  <c r="G113" i="27"/>
  <c r="G112" i="27"/>
  <c r="G111" i="27"/>
  <c r="G110" i="27"/>
  <c r="G109" i="27"/>
  <c r="G108" i="27"/>
  <c r="G107" i="27"/>
  <c r="G106" i="27"/>
  <c r="G101" i="27"/>
  <c r="G100" i="27"/>
  <c r="G99" i="27"/>
  <c r="G98" i="27"/>
  <c r="G97" i="27"/>
  <c r="G96" i="27"/>
  <c r="G95" i="27"/>
  <c r="G94" i="27"/>
  <c r="G89" i="27"/>
  <c r="G88" i="27"/>
  <c r="G87" i="27"/>
  <c r="G86" i="27"/>
  <c r="G85" i="27"/>
  <c r="G84" i="27"/>
  <c r="G83" i="27"/>
  <c r="G82" i="27"/>
  <c r="G77" i="27"/>
  <c r="G76" i="27"/>
  <c r="G75" i="27"/>
  <c r="G74" i="27"/>
  <c r="G73" i="27"/>
  <c r="G72" i="27"/>
  <c r="G71" i="27"/>
  <c r="G70" i="27"/>
  <c r="G65" i="27"/>
  <c r="G64" i="27"/>
  <c r="G63" i="27"/>
  <c r="G62" i="27"/>
  <c r="G61" i="27"/>
  <c r="G60" i="27"/>
  <c r="G59" i="27"/>
  <c r="G58" i="27"/>
  <c r="G53" i="27"/>
  <c r="G52" i="27"/>
  <c r="G51" i="27"/>
  <c r="G50" i="27"/>
  <c r="G49" i="27"/>
  <c r="G48" i="27"/>
  <c r="G47" i="27"/>
  <c r="G46" i="27"/>
  <c r="G41" i="27"/>
  <c r="G40" i="27"/>
  <c r="G39" i="27"/>
  <c r="G38" i="27"/>
  <c r="G37" i="27"/>
  <c r="G36" i="27"/>
  <c r="G35" i="27"/>
  <c r="G34" i="27"/>
  <c r="G29" i="27"/>
  <c r="G28" i="27"/>
  <c r="G27" i="27"/>
  <c r="G26" i="27"/>
  <c r="G25" i="27"/>
  <c r="G24" i="27"/>
  <c r="G23" i="27"/>
  <c r="G22" i="27"/>
  <c r="G17" i="27"/>
  <c r="G16" i="27"/>
  <c r="G15" i="27"/>
  <c r="G14" i="27"/>
  <c r="G13" i="27"/>
  <c r="G12" i="27"/>
  <c r="G11" i="27"/>
  <c r="G10" i="27"/>
  <c r="G269" i="26"/>
  <c r="G268" i="26"/>
  <c r="G267" i="26"/>
  <c r="G266" i="26"/>
  <c r="G265" i="26"/>
  <c r="G264" i="26"/>
  <c r="G263" i="26"/>
  <c r="G262" i="26"/>
  <c r="G257" i="26"/>
  <c r="G256" i="26"/>
  <c r="G255" i="26"/>
  <c r="G254" i="26"/>
  <c r="G253" i="26"/>
  <c r="G252" i="26"/>
  <c r="G251" i="26"/>
  <c r="G250" i="26"/>
  <c r="G245" i="26"/>
  <c r="G244" i="26"/>
  <c r="G243" i="26"/>
  <c r="G242" i="26"/>
  <c r="G241" i="26"/>
  <c r="G240" i="26"/>
  <c r="G239" i="26"/>
  <c r="G238" i="26"/>
  <c r="G233" i="26"/>
  <c r="G232" i="26"/>
  <c r="G231" i="26"/>
  <c r="G230" i="26"/>
  <c r="G229" i="26"/>
  <c r="G228" i="26"/>
  <c r="G227" i="26"/>
  <c r="G226" i="26"/>
  <c r="G221" i="26"/>
  <c r="G220" i="26"/>
  <c r="G219" i="26"/>
  <c r="G218" i="26"/>
  <c r="G217" i="26"/>
  <c r="G216" i="26"/>
  <c r="G215" i="26"/>
  <c r="G214" i="26"/>
  <c r="G209" i="26"/>
  <c r="G208" i="26"/>
  <c r="G207" i="26"/>
  <c r="G206" i="26"/>
  <c r="G205" i="26"/>
  <c r="G204" i="26"/>
  <c r="G203" i="26"/>
  <c r="G202" i="26"/>
  <c r="G197" i="26"/>
  <c r="G196" i="26"/>
  <c r="G195" i="26"/>
  <c r="G198" i="26" s="1"/>
  <c r="F198" i="26" s="1"/>
  <c r="G194" i="26"/>
  <c r="G193" i="26"/>
  <c r="G192" i="26"/>
  <c r="G191" i="26"/>
  <c r="G190" i="26"/>
  <c r="G185" i="26"/>
  <c r="G184" i="26"/>
  <c r="G183" i="26"/>
  <c r="G182" i="26"/>
  <c r="G181" i="26"/>
  <c r="G180" i="26"/>
  <c r="G179" i="26"/>
  <c r="G178" i="26"/>
  <c r="G173" i="26"/>
  <c r="G172" i="26"/>
  <c r="G171" i="26"/>
  <c r="G170" i="26"/>
  <c r="G169" i="26"/>
  <c r="G168" i="26"/>
  <c r="G167" i="26"/>
  <c r="G166" i="26"/>
  <c r="G161" i="26"/>
  <c r="G160" i="26"/>
  <c r="G159" i="26"/>
  <c r="G158" i="26"/>
  <c r="G157" i="26"/>
  <c r="G156" i="26"/>
  <c r="G155" i="26"/>
  <c r="G154" i="26"/>
  <c r="G137" i="26"/>
  <c r="G136" i="26"/>
  <c r="G135" i="26"/>
  <c r="G134" i="26"/>
  <c r="G133" i="26"/>
  <c r="G132" i="26"/>
  <c r="G131" i="26"/>
  <c r="G130" i="26"/>
  <c r="G125" i="26"/>
  <c r="G124" i="26"/>
  <c r="G123" i="26"/>
  <c r="G122" i="26"/>
  <c r="G121" i="26"/>
  <c r="G120" i="26"/>
  <c r="G119" i="26"/>
  <c r="G118" i="26"/>
  <c r="G113" i="26"/>
  <c r="G112" i="26"/>
  <c r="G111" i="26"/>
  <c r="G110" i="26"/>
  <c r="G109" i="26"/>
  <c r="G108" i="26"/>
  <c r="G107" i="26"/>
  <c r="G106" i="26"/>
  <c r="G101" i="26"/>
  <c r="G100" i="26"/>
  <c r="G99" i="26"/>
  <c r="G98" i="26"/>
  <c r="G97" i="26"/>
  <c r="G96" i="26"/>
  <c r="G95" i="26"/>
  <c r="G94" i="26"/>
  <c r="G89" i="26"/>
  <c r="G88" i="26"/>
  <c r="G87" i="26"/>
  <c r="G86" i="26"/>
  <c r="G85" i="26"/>
  <c r="G84" i="26"/>
  <c r="G83" i="26"/>
  <c r="G82" i="26"/>
  <c r="G77" i="26"/>
  <c r="G76" i="26"/>
  <c r="G75" i="26"/>
  <c r="G74" i="26"/>
  <c r="G73" i="26"/>
  <c r="G72" i="26"/>
  <c r="G71" i="26"/>
  <c r="G70" i="26"/>
  <c r="G65" i="26"/>
  <c r="G64" i="26"/>
  <c r="G63" i="26"/>
  <c r="G62" i="26"/>
  <c r="G61" i="26"/>
  <c r="G60" i="26"/>
  <c r="G59" i="26"/>
  <c r="G58" i="26"/>
  <c r="G53" i="26"/>
  <c r="G52" i="26"/>
  <c r="G51" i="26"/>
  <c r="G50" i="26"/>
  <c r="G49" i="26"/>
  <c r="G48" i="26"/>
  <c r="G47" i="26"/>
  <c r="G46" i="26"/>
  <c r="G41" i="26"/>
  <c r="G40" i="26"/>
  <c r="G39" i="26"/>
  <c r="G38" i="26"/>
  <c r="G37" i="26"/>
  <c r="G36" i="26"/>
  <c r="G35" i="26"/>
  <c r="G34" i="26"/>
  <c r="G29" i="26"/>
  <c r="G28" i="26"/>
  <c r="G27" i="26"/>
  <c r="G26" i="26"/>
  <c r="G25" i="26"/>
  <c r="G24" i="26"/>
  <c r="G23" i="26"/>
  <c r="G22" i="26"/>
  <c r="G17" i="26"/>
  <c r="G16" i="26"/>
  <c r="G15" i="26"/>
  <c r="G14" i="26"/>
  <c r="G13" i="26"/>
  <c r="G12" i="26"/>
  <c r="G11" i="26"/>
  <c r="G10" i="26"/>
  <c r="G269" i="25"/>
  <c r="G268" i="25"/>
  <c r="G267" i="25"/>
  <c r="G266" i="25"/>
  <c r="G265" i="25"/>
  <c r="G264" i="25"/>
  <c r="G263" i="25"/>
  <c r="G262" i="25"/>
  <c r="G257" i="25"/>
  <c r="G256" i="25"/>
  <c r="G255" i="25"/>
  <c r="G254" i="25"/>
  <c r="G253" i="25"/>
  <c r="G252" i="25"/>
  <c r="G251" i="25"/>
  <c r="G250" i="25"/>
  <c r="G245" i="25"/>
  <c r="G244" i="25"/>
  <c r="G246" i="25" s="1"/>
  <c r="F246" i="25" s="1"/>
  <c r="G243" i="25"/>
  <c r="G242" i="25"/>
  <c r="G241" i="25"/>
  <c r="G240" i="25"/>
  <c r="G239" i="25"/>
  <c r="G238" i="25"/>
  <c r="G233" i="25"/>
  <c r="G232" i="25"/>
  <c r="G231" i="25"/>
  <c r="G230" i="25"/>
  <c r="G229" i="25"/>
  <c r="G228" i="25"/>
  <c r="G227" i="25"/>
  <c r="G226" i="25"/>
  <c r="G221" i="25"/>
  <c r="G220" i="25"/>
  <c r="G219" i="25"/>
  <c r="G218" i="25"/>
  <c r="G217" i="25"/>
  <c r="G216" i="25"/>
  <c r="G215" i="25"/>
  <c r="G214" i="25"/>
  <c r="G209" i="25"/>
  <c r="G208" i="25"/>
  <c r="G207" i="25"/>
  <c r="G206" i="25"/>
  <c r="G205" i="25"/>
  <c r="G204" i="25"/>
  <c r="G203" i="25"/>
  <c r="G202" i="25"/>
  <c r="G197" i="25"/>
  <c r="G198" i="25" s="1"/>
  <c r="F198" i="25" s="1"/>
  <c r="G196" i="25"/>
  <c r="G195" i="25"/>
  <c r="G194" i="25"/>
  <c r="G193" i="25"/>
  <c r="G192" i="25"/>
  <c r="G191" i="25"/>
  <c r="G190" i="25"/>
  <c r="G185" i="25"/>
  <c r="G184" i="25"/>
  <c r="G183" i="25"/>
  <c r="G182" i="25"/>
  <c r="G181" i="25"/>
  <c r="G180" i="25"/>
  <c r="G179" i="25"/>
  <c r="G178" i="25"/>
  <c r="G186" i="25"/>
  <c r="F186" i="25" s="1"/>
  <c r="G173" i="25"/>
  <c r="G172" i="25"/>
  <c r="G171" i="25"/>
  <c r="G170" i="25"/>
  <c r="G169" i="25"/>
  <c r="G168" i="25"/>
  <c r="G167" i="25"/>
  <c r="G166" i="25"/>
  <c r="G161" i="25"/>
  <c r="G160" i="25"/>
  <c r="G159" i="25"/>
  <c r="G158" i="25"/>
  <c r="G157" i="25"/>
  <c r="G156" i="25"/>
  <c r="G155" i="25"/>
  <c r="G154" i="25"/>
  <c r="G137" i="25"/>
  <c r="G136" i="25"/>
  <c r="G135" i="25"/>
  <c r="G134" i="25"/>
  <c r="G133" i="25"/>
  <c r="G132" i="25"/>
  <c r="G131" i="25"/>
  <c r="G130" i="25"/>
  <c r="G138" i="25" s="1"/>
  <c r="F138" i="25" s="1"/>
  <c r="G125" i="25"/>
  <c r="G124" i="25"/>
  <c r="G123" i="25"/>
  <c r="G122" i="25"/>
  <c r="G121" i="25"/>
  <c r="G120" i="25"/>
  <c r="G119" i="25"/>
  <c r="G118" i="25"/>
  <c r="G113" i="25"/>
  <c r="G112" i="25"/>
  <c r="G111" i="25"/>
  <c r="G110" i="25"/>
  <c r="G109" i="25"/>
  <c r="G108" i="25"/>
  <c r="G107" i="25"/>
  <c r="G106" i="25"/>
  <c r="G114" i="25" s="1"/>
  <c r="F114" i="25" s="1"/>
  <c r="G101" i="25"/>
  <c r="G100" i="25"/>
  <c r="G99" i="25"/>
  <c r="G98" i="25"/>
  <c r="G97" i="25"/>
  <c r="G96" i="25"/>
  <c r="G95" i="25"/>
  <c r="G102" i="25" s="1"/>
  <c r="F102" i="25" s="1"/>
  <c r="G94" i="25"/>
  <c r="G89" i="25"/>
  <c r="G88" i="25"/>
  <c r="G87" i="25"/>
  <c r="G86" i="25"/>
  <c r="G85" i="25"/>
  <c r="G84" i="25"/>
  <c r="G83" i="25"/>
  <c r="G90" i="25" s="1"/>
  <c r="F90" i="25" s="1"/>
  <c r="G82" i="25"/>
  <c r="G77" i="25"/>
  <c r="G76" i="25"/>
  <c r="G75" i="25"/>
  <c r="G74" i="25"/>
  <c r="G73" i="25"/>
  <c r="G72" i="25"/>
  <c r="G71" i="25"/>
  <c r="G70" i="25"/>
  <c r="G65" i="25"/>
  <c r="G64" i="25"/>
  <c r="G63" i="25"/>
  <c r="G62" i="25"/>
  <c r="G61" i="25"/>
  <c r="G60" i="25"/>
  <c r="G59" i="25"/>
  <c r="G66" i="25" s="1"/>
  <c r="F66" i="25" s="1"/>
  <c r="G58" i="25"/>
  <c r="G53" i="25"/>
  <c r="G52" i="25"/>
  <c r="G51" i="25"/>
  <c r="G50" i="25"/>
  <c r="G49" i="25"/>
  <c r="G48" i="25"/>
  <c r="G47" i="25"/>
  <c r="G46" i="25"/>
  <c r="G41" i="25"/>
  <c r="G40" i="25"/>
  <c r="G39" i="25"/>
  <c r="G38" i="25"/>
  <c r="G37" i="25"/>
  <c r="G36" i="25"/>
  <c r="G35" i="25"/>
  <c r="G34" i="25"/>
  <c r="G29" i="25"/>
  <c r="G28" i="25"/>
  <c r="G27" i="25"/>
  <c r="G26" i="25"/>
  <c r="G25" i="25"/>
  <c r="G24" i="25"/>
  <c r="G23" i="25"/>
  <c r="G22" i="25"/>
  <c r="G30" i="25" s="1"/>
  <c r="F30" i="25" s="1"/>
  <c r="G17" i="25"/>
  <c r="G16" i="25"/>
  <c r="G15" i="25"/>
  <c r="G14" i="25"/>
  <c r="G13" i="25"/>
  <c r="G12" i="25"/>
  <c r="G11" i="25"/>
  <c r="G10" i="25"/>
  <c r="G269" i="24"/>
  <c r="G268" i="24"/>
  <c r="G267" i="24"/>
  <c r="G266" i="24"/>
  <c r="G265" i="24"/>
  <c r="G264" i="24"/>
  <c r="G263" i="24"/>
  <c r="G262" i="24"/>
  <c r="G257" i="24"/>
  <c r="G256" i="24"/>
  <c r="G255" i="24"/>
  <c r="G254" i="24"/>
  <c r="G253" i="24"/>
  <c r="G252" i="24"/>
  <c r="G251" i="24"/>
  <c r="G250" i="24"/>
  <c r="G245" i="24"/>
  <c r="G244" i="24"/>
  <c r="G243" i="24"/>
  <c r="G242" i="24"/>
  <c r="G241" i="24"/>
  <c r="G240" i="24"/>
  <c r="G239" i="24"/>
  <c r="G238" i="24"/>
  <c r="G246" i="24" s="1"/>
  <c r="F246" i="24" s="1"/>
  <c r="G233" i="24"/>
  <c r="G232" i="24"/>
  <c r="G231" i="24"/>
  <c r="G230" i="24"/>
  <c r="G229" i="24"/>
  <c r="G228" i="24"/>
  <c r="G227" i="24"/>
  <c r="G226" i="24"/>
  <c r="G221" i="24"/>
  <c r="G220" i="24"/>
  <c r="G219" i="24"/>
  <c r="G218" i="24"/>
  <c r="G217" i="24"/>
  <c r="G222" i="24" s="1"/>
  <c r="F222" i="24" s="1"/>
  <c r="G216" i="24"/>
  <c r="G215" i="24"/>
  <c r="G214" i="24"/>
  <c r="G209" i="24"/>
  <c r="G208" i="24"/>
  <c r="G207" i="24"/>
  <c r="G206" i="24"/>
  <c r="G205" i="24"/>
  <c r="G204" i="24"/>
  <c r="G203" i="24"/>
  <c r="G202" i="24"/>
  <c r="G197" i="24"/>
  <c r="G196" i="24"/>
  <c r="G195" i="24"/>
  <c r="G194" i="24"/>
  <c r="G193" i="24"/>
  <c r="G192" i="24"/>
  <c r="G191" i="24"/>
  <c r="G190" i="24"/>
  <c r="G185" i="24"/>
  <c r="G184" i="24"/>
  <c r="G183" i="24"/>
  <c r="G182" i="24"/>
  <c r="G181" i="24"/>
  <c r="G180" i="24"/>
  <c r="G179" i="24"/>
  <c r="G178" i="24"/>
  <c r="G173" i="24"/>
  <c r="G172" i="24"/>
  <c r="G171" i="24"/>
  <c r="G170" i="24"/>
  <c r="G169" i="24"/>
  <c r="G174" i="24" s="1"/>
  <c r="F174" i="24" s="1"/>
  <c r="G168" i="24"/>
  <c r="G167" i="24"/>
  <c r="G166" i="24"/>
  <c r="G161" i="24"/>
  <c r="G160" i="24"/>
  <c r="G159" i="24"/>
  <c r="G158" i="24"/>
  <c r="G157" i="24"/>
  <c r="G156" i="24"/>
  <c r="G155" i="24"/>
  <c r="G154" i="24"/>
  <c r="G137" i="24"/>
  <c r="G136" i="24"/>
  <c r="G135" i="24"/>
  <c r="G134" i="24"/>
  <c r="G138" i="24" s="1"/>
  <c r="F138" i="24" s="1"/>
  <c r="G133" i="24"/>
  <c r="G132" i="24"/>
  <c r="G131" i="24"/>
  <c r="G130" i="24"/>
  <c r="G125" i="24"/>
  <c r="G124" i="24"/>
  <c r="G123" i="24"/>
  <c r="G122" i="24"/>
  <c r="G121" i="24"/>
  <c r="G120" i="24"/>
  <c r="G119" i="24"/>
  <c r="G118" i="24"/>
  <c r="G113" i="24"/>
  <c r="G112" i="24"/>
  <c r="G111" i="24"/>
  <c r="G110" i="24"/>
  <c r="G109" i="24"/>
  <c r="G108" i="24"/>
  <c r="G107" i="24"/>
  <c r="G106" i="24"/>
  <c r="G101" i="24"/>
  <c r="G100" i="24"/>
  <c r="G99" i="24"/>
  <c r="G98" i="24"/>
  <c r="G97" i="24"/>
  <c r="G96" i="24"/>
  <c r="G95" i="24"/>
  <c r="G94" i="24"/>
  <c r="G102" i="24" s="1"/>
  <c r="F102" i="24" s="1"/>
  <c r="G89" i="24"/>
  <c r="G88" i="24"/>
  <c r="G87" i="24"/>
  <c r="G90" i="24" s="1"/>
  <c r="F90" i="24" s="1"/>
  <c r="G86" i="24"/>
  <c r="G85" i="24"/>
  <c r="G84" i="24"/>
  <c r="G83" i="24"/>
  <c r="G82" i="24"/>
  <c r="G77" i="24"/>
  <c r="G76" i="24"/>
  <c r="G75" i="24"/>
  <c r="G74" i="24"/>
  <c r="G73" i="24"/>
  <c r="G72" i="24"/>
  <c r="G71" i="24"/>
  <c r="G70" i="24"/>
  <c r="G65" i="24"/>
  <c r="G64" i="24"/>
  <c r="G63" i="24"/>
  <c r="G62" i="24"/>
  <c r="G61" i="24"/>
  <c r="G60" i="24"/>
  <c r="G59" i="24"/>
  <c r="G58" i="24"/>
  <c r="G53" i="24"/>
  <c r="G52" i="24"/>
  <c r="G51" i="24"/>
  <c r="G50" i="24"/>
  <c r="G49" i="24"/>
  <c r="G48" i="24"/>
  <c r="G47" i="24"/>
  <c r="G46" i="24"/>
  <c r="G41" i="24"/>
  <c r="G40" i="24"/>
  <c r="G39" i="24"/>
  <c r="G38" i="24"/>
  <c r="G37" i="24"/>
  <c r="G36" i="24"/>
  <c r="G35" i="24"/>
  <c r="G42" i="24" s="1"/>
  <c r="F42" i="24" s="1"/>
  <c r="G34" i="24"/>
  <c r="G29" i="24"/>
  <c r="G28" i="24"/>
  <c r="G27" i="24"/>
  <c r="G26" i="24"/>
  <c r="G25" i="24"/>
  <c r="G24" i="24"/>
  <c r="G23" i="24"/>
  <c r="G22" i="24"/>
  <c r="G17" i="24"/>
  <c r="G16" i="24"/>
  <c r="G15" i="24"/>
  <c r="G14" i="24"/>
  <c r="G13" i="24"/>
  <c r="G12" i="24"/>
  <c r="G11" i="24"/>
  <c r="G10" i="24"/>
  <c r="G269" i="23"/>
  <c r="G268" i="23"/>
  <c r="G267" i="23"/>
  <c r="G266" i="23"/>
  <c r="G265" i="23"/>
  <c r="G264" i="23"/>
  <c r="G263" i="23"/>
  <c r="G262" i="23"/>
  <c r="G257" i="23"/>
  <c r="G256" i="23"/>
  <c r="G255" i="23"/>
  <c r="G254" i="23"/>
  <c r="G253" i="23"/>
  <c r="G252" i="23"/>
  <c r="G251" i="23"/>
  <c r="G250" i="23"/>
  <c r="G245" i="23"/>
  <c r="G244" i="23"/>
  <c r="G243" i="23"/>
  <c r="G242" i="23"/>
  <c r="G241" i="23"/>
  <c r="G240" i="23"/>
  <c r="G239" i="23"/>
  <c r="G238" i="23"/>
  <c r="G233" i="23"/>
  <c r="G232" i="23"/>
  <c r="G231" i="23"/>
  <c r="G230" i="23"/>
  <c r="G229" i="23"/>
  <c r="G228" i="23"/>
  <c r="G227" i="23"/>
  <c r="G226" i="23"/>
  <c r="G221" i="23"/>
  <c r="G220" i="23"/>
  <c r="G219" i="23"/>
  <c r="G218" i="23"/>
  <c r="G217" i="23"/>
  <c r="G216" i="23"/>
  <c r="G215" i="23"/>
  <c r="G214" i="23"/>
  <c r="G209" i="23"/>
  <c r="G208" i="23"/>
  <c r="G207" i="23"/>
  <c r="G206" i="23"/>
  <c r="G205" i="23"/>
  <c r="G204" i="23"/>
  <c r="G203" i="23"/>
  <c r="G202" i="23"/>
  <c r="G197" i="23"/>
  <c r="G196" i="23"/>
  <c r="G195" i="23"/>
  <c r="G194" i="23"/>
  <c r="G193" i="23"/>
  <c r="G192" i="23"/>
  <c r="G191" i="23"/>
  <c r="G190" i="23"/>
  <c r="G185" i="23"/>
  <c r="G184" i="23"/>
  <c r="G183" i="23"/>
  <c r="G182" i="23"/>
  <c r="G181" i="23"/>
  <c r="G180" i="23"/>
  <c r="G179" i="23"/>
  <c r="G178" i="23"/>
  <c r="G173" i="23"/>
  <c r="G172" i="23"/>
  <c r="G171" i="23"/>
  <c r="G170" i="23"/>
  <c r="G169" i="23"/>
  <c r="G168" i="23"/>
  <c r="G167" i="23"/>
  <c r="G166" i="23"/>
  <c r="G161" i="23"/>
  <c r="G160" i="23"/>
  <c r="G159" i="23"/>
  <c r="G158" i="23"/>
  <c r="G157" i="23"/>
  <c r="G156" i="23"/>
  <c r="G155" i="23"/>
  <c r="G154" i="23"/>
  <c r="G137" i="23"/>
  <c r="G136" i="23"/>
  <c r="G135" i="23"/>
  <c r="G134" i="23"/>
  <c r="G133" i="23"/>
  <c r="G132" i="23"/>
  <c r="G131" i="23"/>
  <c r="G130" i="23"/>
  <c r="G125" i="23"/>
  <c r="G124" i="23"/>
  <c r="G123" i="23"/>
  <c r="G122" i="23"/>
  <c r="G121" i="23"/>
  <c r="G120" i="23"/>
  <c r="G119" i="23"/>
  <c r="G118" i="23"/>
  <c r="G113" i="23"/>
  <c r="G112" i="23"/>
  <c r="G111" i="23"/>
  <c r="G110" i="23"/>
  <c r="G109" i="23"/>
  <c r="G108" i="23"/>
  <c r="G107" i="23"/>
  <c r="G106" i="23"/>
  <c r="G101" i="23"/>
  <c r="G100" i="23"/>
  <c r="G99" i="23"/>
  <c r="G98" i="23"/>
  <c r="G97" i="23"/>
  <c r="G96" i="23"/>
  <c r="G95" i="23"/>
  <c r="G94" i="23"/>
  <c r="G89" i="23"/>
  <c r="G88" i="23"/>
  <c r="G87" i="23"/>
  <c r="G86" i="23"/>
  <c r="G85" i="23"/>
  <c r="G84" i="23"/>
  <c r="G83" i="23"/>
  <c r="G82" i="23"/>
  <c r="G77" i="23"/>
  <c r="G76" i="23"/>
  <c r="G75" i="23"/>
  <c r="G74" i="23"/>
  <c r="G73" i="23"/>
  <c r="G72" i="23"/>
  <c r="G71" i="23"/>
  <c r="G70" i="23"/>
  <c r="G65" i="23"/>
  <c r="G64" i="23"/>
  <c r="G63" i="23"/>
  <c r="G62" i="23"/>
  <c r="G61" i="23"/>
  <c r="G60" i="23"/>
  <c r="G59" i="23"/>
  <c r="G58" i="23"/>
  <c r="G53" i="23"/>
  <c r="G52" i="23"/>
  <c r="G51" i="23"/>
  <c r="G50" i="23"/>
  <c r="G49" i="23"/>
  <c r="G48" i="23"/>
  <c r="G47" i="23"/>
  <c r="G46" i="23"/>
  <c r="G41" i="23"/>
  <c r="G40" i="23"/>
  <c r="G39" i="23"/>
  <c r="G38" i="23"/>
  <c r="G37" i="23"/>
  <c r="G36" i="23"/>
  <c r="G35" i="23"/>
  <c r="G34" i="23"/>
  <c r="G29" i="23"/>
  <c r="G28" i="23"/>
  <c r="G27" i="23"/>
  <c r="G26" i="23"/>
  <c r="G25" i="23"/>
  <c r="G24" i="23"/>
  <c r="G23" i="23"/>
  <c r="G22" i="23"/>
  <c r="G17" i="23"/>
  <c r="G16" i="23"/>
  <c r="G15" i="23"/>
  <c r="G14" i="23"/>
  <c r="G13" i="23"/>
  <c r="G12" i="23"/>
  <c r="G11" i="23"/>
  <c r="G10" i="23"/>
  <c r="G269" i="22"/>
  <c r="G268" i="22"/>
  <c r="G267" i="22"/>
  <c r="G266" i="22"/>
  <c r="G265" i="22"/>
  <c r="G264" i="22"/>
  <c r="G263" i="22"/>
  <c r="G262" i="22"/>
  <c r="G257" i="22"/>
  <c r="G256" i="22"/>
  <c r="G258" i="22" s="1"/>
  <c r="F258" i="22" s="1"/>
  <c r="G255" i="22"/>
  <c r="G254" i="22"/>
  <c r="G253" i="22"/>
  <c r="G252" i="22"/>
  <c r="G251" i="22"/>
  <c r="G250" i="22"/>
  <c r="G245" i="22"/>
  <c r="G244" i="22"/>
  <c r="G243" i="22"/>
  <c r="G242" i="22"/>
  <c r="G241" i="22"/>
  <c r="G240" i="22"/>
  <c r="G239" i="22"/>
  <c r="G238" i="22"/>
  <c r="G233" i="22"/>
  <c r="G232" i="22"/>
  <c r="G231" i="22"/>
  <c r="G230" i="22"/>
  <c r="G229" i="22"/>
  <c r="G228" i="22"/>
  <c r="G227" i="22"/>
  <c r="G226" i="22"/>
  <c r="G221" i="22"/>
  <c r="G220" i="22"/>
  <c r="G219" i="22"/>
  <c r="G218" i="22"/>
  <c r="G217" i="22"/>
  <c r="G216" i="22"/>
  <c r="G215" i="22"/>
  <c r="G214" i="22"/>
  <c r="G209" i="22"/>
  <c r="G208" i="22"/>
  <c r="G207" i="22"/>
  <c r="G206" i="22"/>
  <c r="G205" i="22"/>
  <c r="G204" i="22"/>
  <c r="G203" i="22"/>
  <c r="G202" i="22"/>
  <c r="G197" i="22"/>
  <c r="G196" i="22"/>
  <c r="G195" i="22"/>
  <c r="G194" i="22"/>
  <c r="G193" i="22"/>
  <c r="G192" i="22"/>
  <c r="G191" i="22"/>
  <c r="G190" i="22"/>
  <c r="G185" i="22"/>
  <c r="G184" i="22"/>
  <c r="G183" i="22"/>
  <c r="G182" i="22"/>
  <c r="G181" i="22"/>
  <c r="G180" i="22"/>
  <c r="G179" i="22"/>
  <c r="G178" i="22"/>
  <c r="G173" i="22"/>
  <c r="G172" i="22"/>
  <c r="G171" i="22"/>
  <c r="G170" i="22"/>
  <c r="G169" i="22"/>
  <c r="G168" i="22"/>
  <c r="G167" i="22"/>
  <c r="G166" i="22"/>
  <c r="G161" i="22"/>
  <c r="G160" i="22"/>
  <c r="G159" i="22"/>
  <c r="G158" i="22"/>
  <c r="G157" i="22"/>
  <c r="G156" i="22"/>
  <c r="G155" i="22"/>
  <c r="G154" i="22"/>
  <c r="G137" i="22"/>
  <c r="G136" i="22"/>
  <c r="G138" i="22" s="1"/>
  <c r="F138" i="22" s="1"/>
  <c r="G135" i="22"/>
  <c r="G134" i="22"/>
  <c r="G133" i="22"/>
  <c r="G132" i="22"/>
  <c r="G131" i="22"/>
  <c r="G130" i="22"/>
  <c r="G125" i="22"/>
  <c r="G124" i="22"/>
  <c r="G123" i="22"/>
  <c r="G122" i="22"/>
  <c r="G121" i="22"/>
  <c r="G120" i="22"/>
  <c r="G119" i="22"/>
  <c r="G118" i="22"/>
  <c r="G113" i="22"/>
  <c r="G112" i="22"/>
  <c r="G111" i="22"/>
  <c r="G110" i="22"/>
  <c r="G109" i="22"/>
  <c r="G108" i="22"/>
  <c r="G107" i="22"/>
  <c r="G106" i="22"/>
  <c r="G101" i="22"/>
  <c r="G100" i="22"/>
  <c r="G99" i="22"/>
  <c r="G98" i="22"/>
  <c r="G97" i="22"/>
  <c r="G96" i="22"/>
  <c r="G95" i="22"/>
  <c r="G94" i="22"/>
  <c r="G89" i="22"/>
  <c r="G88" i="22"/>
  <c r="G87" i="22"/>
  <c r="G86" i="22"/>
  <c r="G85" i="22"/>
  <c r="G84" i="22"/>
  <c r="G83" i="22"/>
  <c r="G82" i="22"/>
  <c r="G77" i="22"/>
  <c r="G76" i="22"/>
  <c r="G75" i="22"/>
  <c r="G74" i="22"/>
  <c r="G73" i="22"/>
  <c r="G72" i="22"/>
  <c r="G71" i="22"/>
  <c r="G70" i="22"/>
  <c r="G65" i="22"/>
  <c r="G64" i="22"/>
  <c r="G63" i="22"/>
  <c r="G62" i="22"/>
  <c r="G61" i="22"/>
  <c r="G60" i="22"/>
  <c r="G59" i="22"/>
  <c r="G58" i="22"/>
  <c r="G53" i="22"/>
  <c r="G52" i="22"/>
  <c r="G51" i="22"/>
  <c r="G50" i="22"/>
  <c r="G49" i="22"/>
  <c r="G48" i="22"/>
  <c r="G47" i="22"/>
  <c r="G46" i="22"/>
  <c r="G41" i="22"/>
  <c r="G40" i="22"/>
  <c r="G39" i="22"/>
  <c r="G38" i="22"/>
  <c r="G37" i="22"/>
  <c r="G36" i="22"/>
  <c r="G35" i="22"/>
  <c r="G34" i="22"/>
  <c r="G29" i="22"/>
  <c r="G28" i="22"/>
  <c r="G27" i="22"/>
  <c r="G26" i="22"/>
  <c r="G25" i="22"/>
  <c r="G24" i="22"/>
  <c r="G23" i="22"/>
  <c r="G22" i="22"/>
  <c r="G17" i="22"/>
  <c r="G16" i="22"/>
  <c r="G15" i="22"/>
  <c r="G14" i="22"/>
  <c r="G13" i="22"/>
  <c r="G12" i="22"/>
  <c r="G11" i="22"/>
  <c r="G10" i="22"/>
  <c r="G269" i="21"/>
  <c r="G268" i="21"/>
  <c r="G267" i="21"/>
  <c r="G266" i="21"/>
  <c r="G265" i="21"/>
  <c r="G264" i="21"/>
  <c r="G263" i="21"/>
  <c r="G262" i="21"/>
  <c r="G257" i="21"/>
  <c r="G258" i="21" s="1"/>
  <c r="F258" i="21" s="1"/>
  <c r="G256" i="21"/>
  <c r="G255" i="21"/>
  <c r="G254" i="21"/>
  <c r="G253" i="21"/>
  <c r="G252" i="21"/>
  <c r="G251" i="21"/>
  <c r="G250" i="21"/>
  <c r="G245" i="21"/>
  <c r="G246" i="21" s="1"/>
  <c r="F246" i="21" s="1"/>
  <c r="G244" i="21"/>
  <c r="G243" i="21"/>
  <c r="G242" i="21"/>
  <c r="G241" i="21"/>
  <c r="G240" i="21"/>
  <c r="G239" i="21"/>
  <c r="G238" i="21"/>
  <c r="G233" i="21"/>
  <c r="G232" i="21"/>
  <c r="G231" i="21"/>
  <c r="G230" i="21"/>
  <c r="G229" i="21"/>
  <c r="G228" i="21"/>
  <c r="G227" i="21"/>
  <c r="G226" i="21"/>
  <c r="G221" i="21"/>
  <c r="G220" i="21"/>
  <c r="G219" i="21"/>
  <c r="G218" i="21"/>
  <c r="G217" i="21"/>
  <c r="G216" i="21"/>
  <c r="G215" i="21"/>
  <c r="G214" i="21"/>
  <c r="G222" i="21" s="1"/>
  <c r="F222" i="21" s="1"/>
  <c r="G209" i="21"/>
  <c r="G208" i="21"/>
  <c r="G207" i="21"/>
  <c r="G206" i="21"/>
  <c r="G205" i="21"/>
  <c r="G204" i="21"/>
  <c r="G203" i="21"/>
  <c r="G202" i="21"/>
  <c r="G197" i="21"/>
  <c r="G196" i="21"/>
  <c r="G195" i="21"/>
  <c r="G194" i="21"/>
  <c r="G193" i="21"/>
  <c r="G192" i="21"/>
  <c r="G191" i="21"/>
  <c r="G190" i="21"/>
  <c r="G198" i="21" s="1"/>
  <c r="F198" i="21" s="1"/>
  <c r="G185" i="21"/>
  <c r="G184" i="21"/>
  <c r="G183" i="21"/>
  <c r="G182" i="21"/>
  <c r="G181" i="21"/>
  <c r="G180" i="21"/>
  <c r="G179" i="21"/>
  <c r="G186" i="21" s="1"/>
  <c r="F186" i="21" s="1"/>
  <c r="G178" i="21"/>
  <c r="G173" i="21"/>
  <c r="G172" i="21"/>
  <c r="G171" i="21"/>
  <c r="G170" i="21"/>
  <c r="G169" i="21"/>
  <c r="G168" i="21"/>
  <c r="G167" i="21"/>
  <c r="G166" i="21"/>
  <c r="G161" i="21"/>
  <c r="G160" i="21"/>
  <c r="G159" i="21"/>
  <c r="G158" i="21"/>
  <c r="G157" i="21"/>
  <c r="G156" i="21"/>
  <c r="G155" i="21"/>
  <c r="G154" i="21"/>
  <c r="G137" i="21"/>
  <c r="G136" i="21"/>
  <c r="G135" i="21"/>
  <c r="G134" i="21"/>
  <c r="G133" i="21"/>
  <c r="G132" i="21"/>
  <c r="G131" i="21"/>
  <c r="G130" i="21"/>
  <c r="G138" i="21" s="1"/>
  <c r="F138" i="21" s="1"/>
  <c r="G125" i="21"/>
  <c r="G124" i="21"/>
  <c r="G123" i="21"/>
  <c r="G122" i="21"/>
  <c r="G121" i="21"/>
  <c r="G120" i="21"/>
  <c r="G119" i="21"/>
  <c r="G118" i="21"/>
  <c r="G113" i="21"/>
  <c r="G112" i="21"/>
  <c r="G111" i="21"/>
  <c r="G110" i="21"/>
  <c r="G109" i="21"/>
  <c r="G108" i="21"/>
  <c r="G107" i="21"/>
  <c r="G106" i="21"/>
  <c r="G101" i="21"/>
  <c r="G100" i="21"/>
  <c r="G99" i="21"/>
  <c r="G98" i="21"/>
  <c r="G97" i="21"/>
  <c r="G96" i="21"/>
  <c r="G95" i="21"/>
  <c r="G94" i="21"/>
  <c r="G89" i="21"/>
  <c r="G88" i="21"/>
  <c r="G87" i="21"/>
  <c r="G86" i="21"/>
  <c r="G85" i="21"/>
  <c r="G84" i="21"/>
  <c r="G83" i="21"/>
  <c r="G82" i="21"/>
  <c r="G90" i="21" s="1"/>
  <c r="F90" i="21" s="1"/>
  <c r="G77" i="21"/>
  <c r="G76" i="21"/>
  <c r="G75" i="21"/>
  <c r="G74" i="21"/>
  <c r="G73" i="21"/>
  <c r="G72" i="21"/>
  <c r="G71" i="21"/>
  <c r="G70" i="21"/>
  <c r="G65" i="21"/>
  <c r="G64" i="21"/>
  <c r="G63" i="21"/>
  <c r="G62" i="21"/>
  <c r="G61" i="21"/>
  <c r="G66" i="21" s="1"/>
  <c r="F66" i="21" s="1"/>
  <c r="G60" i="21"/>
  <c r="G59" i="21"/>
  <c r="G58" i="21"/>
  <c r="G53" i="21"/>
  <c r="G52" i="21"/>
  <c r="G51" i="21"/>
  <c r="G50" i="21"/>
  <c r="G49" i="21"/>
  <c r="G54" i="21" s="1"/>
  <c r="F54" i="21" s="1"/>
  <c r="G48" i="21"/>
  <c r="G47" i="21"/>
  <c r="G46" i="21"/>
  <c r="G41" i="21"/>
  <c r="G40" i="21"/>
  <c r="G39" i="21"/>
  <c r="G38" i="21"/>
  <c r="G37" i="21"/>
  <c r="G36" i="21"/>
  <c r="G35" i="21"/>
  <c r="G34" i="21"/>
  <c r="G29" i="21"/>
  <c r="G28" i="21"/>
  <c r="G27" i="21"/>
  <c r="G26" i="21"/>
  <c r="G25" i="21"/>
  <c r="G24" i="21"/>
  <c r="G23" i="21"/>
  <c r="G22" i="21"/>
  <c r="G17" i="21"/>
  <c r="G16" i="21"/>
  <c r="G15" i="21"/>
  <c r="G14" i="21"/>
  <c r="G13" i="21"/>
  <c r="G18" i="21" s="1"/>
  <c r="F18" i="21" s="1"/>
  <c r="G12" i="21"/>
  <c r="G11" i="21"/>
  <c r="G10" i="21"/>
  <c r="G269" i="20"/>
  <c r="G268" i="20"/>
  <c r="G267" i="20"/>
  <c r="G266" i="20"/>
  <c r="G265" i="20"/>
  <c r="G264" i="20"/>
  <c r="G263" i="20"/>
  <c r="G270" i="20" s="1"/>
  <c r="F270" i="20" s="1"/>
  <c r="G262" i="20"/>
  <c r="G257" i="20"/>
  <c r="G256" i="20"/>
  <c r="G255" i="20"/>
  <c r="G254" i="20"/>
  <c r="G253" i="20"/>
  <c r="G252" i="20"/>
  <c r="G251" i="20"/>
  <c r="G250" i="20"/>
  <c r="G245" i="20"/>
  <c r="G244" i="20"/>
  <c r="G243" i="20"/>
  <c r="G242" i="20"/>
  <c r="G241" i="20"/>
  <c r="G240" i="20"/>
  <c r="G239" i="20"/>
  <c r="G238" i="20"/>
  <c r="G233" i="20"/>
  <c r="G232" i="20"/>
  <c r="G231" i="20"/>
  <c r="G230" i="20"/>
  <c r="G234" i="20" s="1"/>
  <c r="F234" i="20" s="1"/>
  <c r="G229" i="20"/>
  <c r="G228" i="20"/>
  <c r="G227" i="20"/>
  <c r="G226" i="20"/>
  <c r="G221" i="20"/>
  <c r="G220" i="20"/>
  <c r="G219" i="20"/>
  <c r="G218" i="20"/>
  <c r="G217" i="20"/>
  <c r="G216" i="20"/>
  <c r="G215" i="20"/>
  <c r="G214" i="20"/>
  <c r="G209" i="20"/>
  <c r="G208" i="20"/>
  <c r="G207" i="20"/>
  <c r="G206" i="20"/>
  <c r="G210" i="20" s="1"/>
  <c r="F210" i="20" s="1"/>
  <c r="G205" i="20"/>
  <c r="G204" i="20"/>
  <c r="G203" i="20"/>
  <c r="G202" i="20"/>
  <c r="G197" i="20"/>
  <c r="G196" i="20"/>
  <c r="G195" i="20"/>
  <c r="G194" i="20"/>
  <c r="G193" i="20"/>
  <c r="G192" i="20"/>
  <c r="G191" i="20"/>
  <c r="G190" i="20"/>
  <c r="G198" i="20" s="1"/>
  <c r="F198" i="20" s="1"/>
  <c r="G185" i="20"/>
  <c r="G184" i="20"/>
  <c r="G183" i="20"/>
  <c r="G182" i="20"/>
  <c r="G181" i="20"/>
  <c r="G180" i="20"/>
  <c r="G179" i="20"/>
  <c r="G178" i="20"/>
  <c r="G173" i="20"/>
  <c r="G172" i="20"/>
  <c r="G171" i="20"/>
  <c r="G170" i="20"/>
  <c r="G169" i="20"/>
  <c r="G168" i="20"/>
  <c r="G167" i="20"/>
  <c r="G166" i="20"/>
  <c r="G161" i="20"/>
  <c r="G160" i="20"/>
  <c r="G159" i="20"/>
  <c r="G158" i="20"/>
  <c r="G157" i="20"/>
  <c r="G156" i="20"/>
  <c r="G155" i="20"/>
  <c r="G154" i="20"/>
  <c r="G137" i="20"/>
  <c r="G136" i="20"/>
  <c r="G135" i="20"/>
  <c r="G134" i="20"/>
  <c r="G133" i="20"/>
  <c r="G132" i="20"/>
  <c r="G131" i="20"/>
  <c r="G130" i="20"/>
  <c r="G125" i="20"/>
  <c r="G124" i="20"/>
  <c r="G123" i="20"/>
  <c r="G126" i="20" s="1"/>
  <c r="F126" i="20" s="1"/>
  <c r="G122" i="20"/>
  <c r="G121" i="20"/>
  <c r="G120" i="20"/>
  <c r="G119" i="20"/>
  <c r="G118" i="20"/>
  <c r="G113" i="20"/>
  <c r="G112" i="20"/>
  <c r="G111" i="20"/>
  <c r="G110" i="20"/>
  <c r="G109" i="20"/>
  <c r="G108" i="20"/>
  <c r="G107" i="20"/>
  <c r="G106" i="20"/>
  <c r="G101" i="20"/>
  <c r="G100" i="20"/>
  <c r="G99" i="20"/>
  <c r="G98" i="20"/>
  <c r="G97" i="20"/>
  <c r="G96" i="20"/>
  <c r="G95" i="20"/>
  <c r="G94" i="20"/>
  <c r="G89" i="20"/>
  <c r="G88" i="20"/>
  <c r="G87" i="20"/>
  <c r="G86" i="20"/>
  <c r="G85" i="20"/>
  <c r="G84" i="20"/>
  <c r="G83" i="20"/>
  <c r="G82" i="20"/>
  <c r="G77" i="20"/>
  <c r="G76" i="20"/>
  <c r="G78" i="20" s="1"/>
  <c r="F78" i="20" s="1"/>
  <c r="G75" i="20"/>
  <c r="G74" i="20"/>
  <c r="G73" i="20"/>
  <c r="G72" i="20"/>
  <c r="G71" i="20"/>
  <c r="G70" i="20"/>
  <c r="G65" i="20"/>
  <c r="G64" i="20"/>
  <c r="G63" i="20"/>
  <c r="G62" i="20"/>
  <c r="G61" i="20"/>
  <c r="G60" i="20"/>
  <c r="G59" i="20"/>
  <c r="G58" i="20"/>
  <c r="G53" i="20"/>
  <c r="G52" i="20"/>
  <c r="G51" i="20"/>
  <c r="G50" i="20"/>
  <c r="G49" i="20"/>
  <c r="G48" i="20"/>
  <c r="G47" i="20"/>
  <c r="G46" i="20"/>
  <c r="G41" i="20"/>
  <c r="G40" i="20"/>
  <c r="G39" i="20"/>
  <c r="G38" i="20"/>
  <c r="G37" i="20"/>
  <c r="G36" i="20"/>
  <c r="G35" i="20"/>
  <c r="G34" i="20"/>
  <c r="G29" i="20"/>
  <c r="G28" i="20"/>
  <c r="G27" i="20"/>
  <c r="G26" i="20"/>
  <c r="G25" i="20"/>
  <c r="G24" i="20"/>
  <c r="G23" i="20"/>
  <c r="G22" i="20"/>
  <c r="G30" i="20"/>
  <c r="F30" i="20" s="1"/>
  <c r="G17" i="20"/>
  <c r="G16" i="20"/>
  <c r="G15" i="20"/>
  <c r="G14" i="20"/>
  <c r="G13" i="20"/>
  <c r="G12" i="20"/>
  <c r="G11" i="20"/>
  <c r="G10" i="20"/>
  <c r="G18" i="20" s="1"/>
  <c r="F18" i="20" s="1"/>
  <c r="G269" i="19"/>
  <c r="G268" i="19"/>
  <c r="G267" i="19"/>
  <c r="G266" i="19"/>
  <c r="G265" i="19"/>
  <c r="G264" i="19"/>
  <c r="G263" i="19"/>
  <c r="G262" i="19"/>
  <c r="G257" i="19"/>
  <c r="G256" i="19"/>
  <c r="G255" i="19"/>
  <c r="G254" i="19"/>
  <c r="G253" i="19"/>
  <c r="G252" i="19"/>
  <c r="G251" i="19"/>
  <c r="G250" i="19"/>
  <c r="G245" i="19"/>
  <c r="G244" i="19"/>
  <c r="G243" i="19"/>
  <c r="G242" i="19"/>
  <c r="G241" i="19"/>
  <c r="G240" i="19"/>
  <c r="G239" i="19"/>
  <c r="G238" i="19"/>
  <c r="G233" i="19"/>
  <c r="G232" i="19"/>
  <c r="G231" i="19"/>
  <c r="G230" i="19"/>
  <c r="G229" i="19"/>
  <c r="G228" i="19"/>
  <c r="G227" i="19"/>
  <c r="G226" i="19"/>
  <c r="G234" i="19" s="1"/>
  <c r="F234" i="19" s="1"/>
  <c r="G221" i="19"/>
  <c r="G220" i="19"/>
  <c r="G219" i="19"/>
  <c r="G218" i="19"/>
  <c r="G217" i="19"/>
  <c r="G216" i="19"/>
  <c r="G215" i="19"/>
  <c r="G214" i="19"/>
  <c r="G222" i="19" s="1"/>
  <c r="F222" i="19" s="1"/>
  <c r="G209" i="19"/>
  <c r="G208" i="19"/>
  <c r="G207" i="19"/>
  <c r="G206" i="19"/>
  <c r="G205" i="19"/>
  <c r="G204" i="19"/>
  <c r="G203" i="19"/>
  <c r="G202" i="19"/>
  <c r="G197" i="19"/>
  <c r="G196" i="19"/>
  <c r="G195" i="19"/>
  <c r="G194" i="19"/>
  <c r="G193" i="19"/>
  <c r="G192" i="19"/>
  <c r="G191" i="19"/>
  <c r="G190" i="19"/>
  <c r="G198" i="19" s="1"/>
  <c r="F198" i="19" s="1"/>
  <c r="G185" i="19"/>
  <c r="G184" i="19"/>
  <c r="G183" i="19"/>
  <c r="G182" i="19"/>
  <c r="G181" i="19"/>
  <c r="G180" i="19"/>
  <c r="G179" i="19"/>
  <c r="G178" i="19"/>
  <c r="G173" i="19"/>
  <c r="G172" i="19"/>
  <c r="G171" i="19"/>
  <c r="G170" i="19"/>
  <c r="G169" i="19"/>
  <c r="G168" i="19"/>
  <c r="G167" i="19"/>
  <c r="G166" i="19"/>
  <c r="G161" i="19"/>
  <c r="G160" i="19"/>
  <c r="G159" i="19"/>
  <c r="G158" i="19"/>
  <c r="G157" i="19"/>
  <c r="G156" i="19"/>
  <c r="G155" i="19"/>
  <c r="G154" i="19"/>
  <c r="G162" i="19" s="1"/>
  <c r="F162" i="19" s="1"/>
  <c r="G137" i="19"/>
  <c r="G136" i="19"/>
  <c r="G135" i="19"/>
  <c r="G134" i="19"/>
  <c r="G133" i="19"/>
  <c r="G132" i="19"/>
  <c r="G131" i="19"/>
  <c r="G130" i="19"/>
  <c r="G125" i="19"/>
  <c r="G124" i="19"/>
  <c r="G123" i="19"/>
  <c r="G122" i="19"/>
  <c r="G121" i="19"/>
  <c r="G120" i="19"/>
  <c r="G119" i="19"/>
  <c r="G118" i="19"/>
  <c r="G113" i="19"/>
  <c r="G112" i="19"/>
  <c r="G111" i="19"/>
  <c r="G110" i="19"/>
  <c r="G109" i="19"/>
  <c r="G108" i="19"/>
  <c r="G107" i="19"/>
  <c r="G106" i="19"/>
  <c r="G101" i="19"/>
  <c r="G100" i="19"/>
  <c r="G99" i="19"/>
  <c r="G98" i="19"/>
  <c r="G97" i="19"/>
  <c r="G96" i="19"/>
  <c r="G95" i="19"/>
  <c r="G94" i="19"/>
  <c r="G102" i="19" s="1"/>
  <c r="F102" i="19" s="1"/>
  <c r="G89" i="19"/>
  <c r="G88" i="19"/>
  <c r="G87" i="19"/>
  <c r="G86" i="19"/>
  <c r="G85" i="19"/>
  <c r="G84" i="19"/>
  <c r="G83" i="19"/>
  <c r="G82" i="19"/>
  <c r="G77" i="19"/>
  <c r="G76" i="19"/>
  <c r="G75" i="19"/>
  <c r="G74" i="19"/>
  <c r="G73" i="19"/>
  <c r="G72" i="19"/>
  <c r="G71" i="19"/>
  <c r="G70" i="19"/>
  <c r="G65" i="19"/>
  <c r="G64" i="19"/>
  <c r="G63" i="19"/>
  <c r="G62" i="19"/>
  <c r="G61" i="19"/>
  <c r="G60" i="19"/>
  <c r="G59" i="19"/>
  <c r="G58" i="19"/>
  <c r="G53" i="19"/>
  <c r="G52" i="19"/>
  <c r="G51" i="19"/>
  <c r="G50" i="19"/>
  <c r="G49" i="19"/>
  <c r="G48" i="19"/>
  <c r="G47" i="19"/>
  <c r="G46" i="19"/>
  <c r="G54" i="19" s="1"/>
  <c r="F54" i="19" s="1"/>
  <c r="G41" i="19"/>
  <c r="G40" i="19"/>
  <c r="G39" i="19"/>
  <c r="G38" i="19"/>
  <c r="G37" i="19"/>
  <c r="G36" i="19"/>
  <c r="G35" i="19"/>
  <c r="G34" i="19"/>
  <c r="G29" i="19"/>
  <c r="G28" i="19"/>
  <c r="G27" i="19"/>
  <c r="G26" i="19"/>
  <c r="G25" i="19"/>
  <c r="G24" i="19"/>
  <c r="G23" i="19"/>
  <c r="G22" i="19"/>
  <c r="G17" i="19"/>
  <c r="G16" i="19"/>
  <c r="G15" i="19"/>
  <c r="G14" i="19"/>
  <c r="G13" i="19"/>
  <c r="G12" i="19"/>
  <c r="G11" i="19"/>
  <c r="G10" i="19"/>
  <c r="G269" i="18"/>
  <c r="G268" i="18"/>
  <c r="G267" i="18"/>
  <c r="G266" i="18"/>
  <c r="G265" i="18"/>
  <c r="G264" i="18"/>
  <c r="G263" i="18"/>
  <c r="G262" i="18"/>
  <c r="G270" i="18" s="1"/>
  <c r="F270" i="18" s="1"/>
  <c r="G257" i="18"/>
  <c r="G256" i="18"/>
  <c r="G255" i="18"/>
  <c r="G254" i="18"/>
  <c r="G253" i="18"/>
  <c r="G252" i="18"/>
  <c r="G251" i="18"/>
  <c r="G250" i="18"/>
  <c r="G245" i="18"/>
  <c r="G244" i="18"/>
  <c r="G243" i="18"/>
  <c r="G242" i="18"/>
  <c r="G241" i="18"/>
  <c r="G240" i="18"/>
  <c r="G239" i="18"/>
  <c r="G238" i="18"/>
  <c r="G233" i="18"/>
  <c r="G232" i="18"/>
  <c r="G231" i="18"/>
  <c r="G230" i="18"/>
  <c r="G229" i="18"/>
  <c r="G228" i="18"/>
  <c r="G227" i="18"/>
  <c r="G226" i="18"/>
  <c r="G221" i="18"/>
  <c r="G220" i="18"/>
  <c r="G219" i="18"/>
  <c r="G218" i="18"/>
  <c r="G217" i="18"/>
  <c r="G216" i="18"/>
  <c r="G215" i="18"/>
  <c r="G214" i="18"/>
  <c r="G222" i="18" s="1"/>
  <c r="F222" i="18" s="1"/>
  <c r="G209" i="18"/>
  <c r="G208" i="18"/>
  <c r="G207" i="18"/>
  <c r="G206" i="18"/>
  <c r="G205" i="18"/>
  <c r="G204" i="18"/>
  <c r="G203" i="18"/>
  <c r="G202" i="18"/>
  <c r="G197" i="18"/>
  <c r="G196" i="18"/>
  <c r="G195" i="18"/>
  <c r="G194" i="18"/>
  <c r="G193" i="18"/>
  <c r="G192" i="18"/>
  <c r="G191" i="18"/>
  <c r="G190" i="18"/>
  <c r="G198" i="18" s="1"/>
  <c r="F198" i="18" s="1"/>
  <c r="G185" i="18"/>
  <c r="G184" i="18"/>
  <c r="G183" i="18"/>
  <c r="G182" i="18"/>
  <c r="G181" i="18"/>
  <c r="G180" i="18"/>
  <c r="G179" i="18"/>
  <c r="G178" i="18"/>
  <c r="G173" i="18"/>
  <c r="G172" i="18"/>
  <c r="G171" i="18"/>
  <c r="G170" i="18"/>
  <c r="G169" i="18"/>
  <c r="G168" i="18"/>
  <c r="G167" i="18"/>
  <c r="G166" i="18"/>
  <c r="G161" i="18"/>
  <c r="G160" i="18"/>
  <c r="G159" i="18"/>
  <c r="G158" i="18"/>
  <c r="G157" i="18"/>
  <c r="G156" i="18"/>
  <c r="G155" i="18"/>
  <c r="G154" i="18"/>
  <c r="G137" i="18"/>
  <c r="G136" i="18"/>
  <c r="G135" i="18"/>
  <c r="G134" i="18"/>
  <c r="G133" i="18"/>
  <c r="G132" i="18"/>
  <c r="G131" i="18"/>
  <c r="G130" i="18"/>
  <c r="G125" i="18"/>
  <c r="G124" i="18"/>
  <c r="G123" i="18"/>
  <c r="G122" i="18"/>
  <c r="G121" i="18"/>
  <c r="G120" i="18"/>
  <c r="G119" i="18"/>
  <c r="G126" i="18" s="1"/>
  <c r="F126" i="18" s="1"/>
  <c r="G118" i="18"/>
  <c r="G113" i="18"/>
  <c r="G112" i="18"/>
  <c r="G111" i="18"/>
  <c r="G110" i="18"/>
  <c r="G109" i="18"/>
  <c r="G108" i="18"/>
  <c r="G107" i="18"/>
  <c r="G106" i="18"/>
  <c r="G101" i="18"/>
  <c r="G100" i="18"/>
  <c r="G99" i="18"/>
  <c r="G98" i="18"/>
  <c r="G97" i="18"/>
  <c r="G96" i="18"/>
  <c r="G95" i="18"/>
  <c r="G94" i="18"/>
  <c r="G89" i="18"/>
  <c r="G88" i="18"/>
  <c r="G87" i="18"/>
  <c r="G86" i="18"/>
  <c r="G85" i="18"/>
  <c r="G84" i="18"/>
  <c r="G83" i="18"/>
  <c r="G82" i="18"/>
  <c r="G77" i="18"/>
  <c r="G76" i="18"/>
  <c r="G75" i="18"/>
  <c r="G74" i="18"/>
  <c r="G73" i="18"/>
  <c r="G72" i="18"/>
  <c r="G71" i="18"/>
  <c r="G78" i="18" s="1"/>
  <c r="F78" i="18" s="1"/>
  <c r="G70" i="18"/>
  <c r="G65" i="18"/>
  <c r="G64" i="18"/>
  <c r="G63" i="18"/>
  <c r="G62" i="18"/>
  <c r="G61" i="18"/>
  <c r="G60" i="18"/>
  <c r="G59" i="18"/>
  <c r="G58" i="18"/>
  <c r="G53" i="18"/>
  <c r="G52" i="18"/>
  <c r="G51" i="18"/>
  <c r="G50" i="18"/>
  <c r="G49" i="18"/>
  <c r="G48" i="18"/>
  <c r="G47" i="18"/>
  <c r="G46" i="18"/>
  <c r="G41" i="18"/>
  <c r="G40" i="18"/>
  <c r="G39" i="18"/>
  <c r="G38" i="18"/>
  <c r="G37" i="18"/>
  <c r="G36" i="18"/>
  <c r="G35" i="18"/>
  <c r="G34" i="18"/>
  <c r="G29" i="18"/>
  <c r="G28" i="18"/>
  <c r="G27" i="18"/>
  <c r="G26" i="18"/>
  <c r="G25" i="18"/>
  <c r="G24" i="18"/>
  <c r="G23" i="18"/>
  <c r="G30" i="18" s="1"/>
  <c r="F30" i="18" s="1"/>
  <c r="G22" i="18"/>
  <c r="G17" i="18"/>
  <c r="G16" i="18"/>
  <c r="G15" i="18"/>
  <c r="G14" i="18"/>
  <c r="G13" i="18"/>
  <c r="G12" i="18"/>
  <c r="G11" i="18"/>
  <c r="G10" i="18"/>
  <c r="G269" i="17"/>
  <c r="G268" i="17"/>
  <c r="G267" i="17"/>
  <c r="G266" i="17"/>
  <c r="G265" i="17"/>
  <c r="G264" i="17"/>
  <c r="G263" i="17"/>
  <c r="G270" i="17" s="1"/>
  <c r="F270" i="17" s="1"/>
  <c r="G262" i="17"/>
  <c r="G257" i="17"/>
  <c r="G256" i="17"/>
  <c r="G255" i="17"/>
  <c r="G254" i="17"/>
  <c r="G253" i="17"/>
  <c r="G252" i="17"/>
  <c r="G251" i="17"/>
  <c r="G250" i="17"/>
  <c r="G245" i="17"/>
  <c r="G244" i="17"/>
  <c r="G243" i="17"/>
  <c r="G242" i="17"/>
  <c r="G241" i="17"/>
  <c r="G240" i="17"/>
  <c r="G246" i="17" s="1"/>
  <c r="F246" i="17" s="1"/>
  <c r="G239" i="17"/>
  <c r="G238" i="17"/>
  <c r="G233" i="17"/>
  <c r="G232" i="17"/>
  <c r="G231" i="17"/>
  <c r="G230" i="17"/>
  <c r="G229" i="17"/>
  <c r="G228" i="17"/>
  <c r="G227" i="17"/>
  <c r="G226" i="17"/>
  <c r="G221" i="17"/>
  <c r="G220" i="17"/>
  <c r="G219" i="17"/>
  <c r="G218" i="17"/>
  <c r="G217" i="17"/>
  <c r="G216" i="17"/>
  <c r="G215" i="17"/>
  <c r="G214" i="17"/>
  <c r="G209" i="17"/>
  <c r="G208" i="17"/>
  <c r="G207" i="17"/>
  <c r="G206" i="17"/>
  <c r="G205" i="17"/>
  <c r="G204" i="17"/>
  <c r="G203" i="17"/>
  <c r="G202" i="17"/>
  <c r="G210" i="17" s="1"/>
  <c r="F210" i="17" s="1"/>
  <c r="G197" i="17"/>
  <c r="G196" i="17"/>
  <c r="G195" i="17"/>
  <c r="G194" i="17"/>
  <c r="G193" i="17"/>
  <c r="G192" i="17"/>
  <c r="G191" i="17"/>
  <c r="G190" i="17"/>
  <c r="G185" i="17"/>
  <c r="G184" i="17"/>
  <c r="G183" i="17"/>
  <c r="G182" i="17"/>
  <c r="G181" i="17"/>
  <c r="G180" i="17"/>
  <c r="G179" i="17"/>
  <c r="G178" i="17"/>
  <c r="G173" i="17"/>
  <c r="G172" i="17"/>
  <c r="G171" i="17"/>
  <c r="G170" i="17"/>
  <c r="G169" i="17"/>
  <c r="G168" i="17"/>
  <c r="G167" i="17"/>
  <c r="G166" i="17"/>
  <c r="G161" i="17"/>
  <c r="G160" i="17"/>
  <c r="G159" i="17"/>
  <c r="G158" i="17"/>
  <c r="G157" i="17"/>
  <c r="G156" i="17"/>
  <c r="G155" i="17"/>
  <c r="G162" i="17" s="1"/>
  <c r="F162" i="17" s="1"/>
  <c r="G154" i="17"/>
  <c r="G137" i="17"/>
  <c r="G136" i="17"/>
  <c r="G135" i="17"/>
  <c r="G134" i="17"/>
  <c r="G133" i="17"/>
  <c r="G132" i="17"/>
  <c r="G131" i="17"/>
  <c r="G130" i="17"/>
  <c r="G125" i="17"/>
  <c r="G124" i="17"/>
  <c r="G123" i="17"/>
  <c r="G122" i="17"/>
  <c r="G121" i="17"/>
  <c r="G120" i="17"/>
  <c r="G119" i="17"/>
  <c r="G118" i="17"/>
  <c r="G113" i="17"/>
  <c r="G112" i="17"/>
  <c r="G111" i="17"/>
  <c r="G110" i="17"/>
  <c r="G109" i="17"/>
  <c r="G108" i="17"/>
  <c r="G107" i="17"/>
  <c r="G106" i="17"/>
  <c r="G101" i="17"/>
  <c r="G100" i="17"/>
  <c r="G99" i="17"/>
  <c r="G98" i="17"/>
  <c r="G97" i="17"/>
  <c r="G96" i="17"/>
  <c r="G95" i="17"/>
  <c r="G94" i="17"/>
  <c r="G102" i="17" s="1"/>
  <c r="F102" i="17" s="1"/>
  <c r="G89" i="17"/>
  <c r="G88" i="17"/>
  <c r="G87" i="17"/>
  <c r="G90" i="17" s="1"/>
  <c r="F90" i="17" s="1"/>
  <c r="G86" i="17"/>
  <c r="G85" i="17"/>
  <c r="G84" i="17"/>
  <c r="G83" i="17"/>
  <c r="G82" i="17"/>
  <c r="G77" i="17"/>
  <c r="G76" i="17"/>
  <c r="G75" i="17"/>
  <c r="G74" i="17"/>
  <c r="G73" i="17"/>
  <c r="G72" i="17"/>
  <c r="G71" i="17"/>
  <c r="G70" i="17"/>
  <c r="G65" i="17"/>
  <c r="G64" i="17"/>
  <c r="G63" i="17"/>
  <c r="G62" i="17"/>
  <c r="G61" i="17"/>
  <c r="G60" i="17"/>
  <c r="G59" i="17"/>
  <c r="G58" i="17"/>
  <c r="G53" i="17"/>
  <c r="G52" i="17"/>
  <c r="G51" i="17"/>
  <c r="G50" i="17"/>
  <c r="G49" i="17"/>
  <c r="G48" i="17"/>
  <c r="G47" i="17"/>
  <c r="G46" i="17"/>
  <c r="G41" i="17"/>
  <c r="G40" i="17"/>
  <c r="G39" i="17"/>
  <c r="G38" i="17"/>
  <c r="G37" i="17"/>
  <c r="G42" i="17" s="1"/>
  <c r="F42" i="17" s="1"/>
  <c r="G36" i="17"/>
  <c r="G35" i="17"/>
  <c r="G34" i="17"/>
  <c r="G29" i="17"/>
  <c r="G28" i="17"/>
  <c r="G27" i="17"/>
  <c r="G26" i="17"/>
  <c r="G25" i="17"/>
  <c r="G24" i="17"/>
  <c r="G23" i="17"/>
  <c r="G22" i="17"/>
  <c r="G17" i="17"/>
  <c r="G16" i="17"/>
  <c r="G15" i="17"/>
  <c r="G14" i="17"/>
  <c r="G13" i="17"/>
  <c r="G12" i="17"/>
  <c r="G11" i="17"/>
  <c r="G10" i="17"/>
  <c r="G269" i="16"/>
  <c r="G268" i="16"/>
  <c r="G267" i="16"/>
  <c r="G266" i="16"/>
  <c r="G265" i="16"/>
  <c r="G264" i="16"/>
  <c r="G263" i="16"/>
  <c r="G262" i="16"/>
  <c r="G257" i="16"/>
  <c r="G256" i="16"/>
  <c r="G258" i="16" s="1"/>
  <c r="F258" i="16" s="1"/>
  <c r="G255" i="16"/>
  <c r="G254" i="16"/>
  <c r="G253" i="16"/>
  <c r="G252" i="16"/>
  <c r="G251" i="16"/>
  <c r="G250" i="16"/>
  <c r="G245" i="16"/>
  <c r="G244" i="16"/>
  <c r="G243" i="16"/>
  <c r="G242" i="16"/>
  <c r="G241" i="16"/>
  <c r="G240" i="16"/>
  <c r="G239" i="16"/>
  <c r="G238" i="16"/>
  <c r="G233" i="16"/>
  <c r="G232" i="16"/>
  <c r="G231" i="16"/>
  <c r="G230" i="16"/>
  <c r="G229" i="16"/>
  <c r="G228" i="16"/>
  <c r="G227" i="16"/>
  <c r="G226" i="16"/>
  <c r="G221" i="16"/>
  <c r="G220" i="16"/>
  <c r="G219" i="16"/>
  <c r="G218" i="16"/>
  <c r="G217" i="16"/>
  <c r="G216" i="16"/>
  <c r="G215" i="16"/>
  <c r="G214" i="16"/>
  <c r="G209" i="16"/>
  <c r="G208" i="16"/>
  <c r="G207" i="16"/>
  <c r="G206" i="16"/>
  <c r="G205" i="16"/>
  <c r="G204" i="16"/>
  <c r="G203" i="16"/>
  <c r="G202" i="16"/>
  <c r="G210" i="16"/>
  <c r="F210" i="16" s="1"/>
  <c r="G197" i="16"/>
  <c r="G196" i="16"/>
  <c r="G195" i="16"/>
  <c r="G194" i="16"/>
  <c r="G193" i="16"/>
  <c r="G192" i="16"/>
  <c r="G191" i="16"/>
  <c r="G190" i="16"/>
  <c r="G185" i="16"/>
  <c r="G184" i="16"/>
  <c r="G183" i="16"/>
  <c r="G182" i="16"/>
  <c r="G181" i="16"/>
  <c r="G180" i="16"/>
  <c r="G179" i="16"/>
  <c r="G178" i="16"/>
  <c r="G173" i="16"/>
  <c r="G172" i="16"/>
  <c r="G171" i="16"/>
  <c r="G170" i="16"/>
  <c r="G169" i="16"/>
  <c r="G168" i="16"/>
  <c r="G167" i="16"/>
  <c r="G166" i="16"/>
  <c r="G161" i="16"/>
  <c r="G160" i="16"/>
  <c r="G159" i="16"/>
  <c r="G158" i="16"/>
  <c r="G157" i="16"/>
  <c r="G156" i="16"/>
  <c r="G155" i="16"/>
  <c r="G154" i="16"/>
  <c r="G162" i="16" s="1"/>
  <c r="F162" i="16" s="1"/>
  <c r="G137" i="16"/>
  <c r="G136" i="16"/>
  <c r="G135" i="16"/>
  <c r="G134" i="16"/>
  <c r="G133" i="16"/>
  <c r="G132" i="16"/>
  <c r="G131" i="16"/>
  <c r="G130" i="16"/>
  <c r="G125" i="16"/>
  <c r="G124" i="16"/>
  <c r="G123" i="16"/>
  <c r="G122" i="16"/>
  <c r="G121" i="16"/>
  <c r="G120" i="16"/>
  <c r="G119" i="16"/>
  <c r="G118" i="16"/>
  <c r="G113" i="16"/>
  <c r="G112" i="16"/>
  <c r="G111" i="16"/>
  <c r="G110" i="16"/>
  <c r="G109" i="16"/>
  <c r="G108" i="16"/>
  <c r="G107" i="16"/>
  <c r="G106" i="16"/>
  <c r="G101" i="16"/>
  <c r="G100" i="16"/>
  <c r="G99" i="16"/>
  <c r="G98" i="16"/>
  <c r="G97" i="16"/>
  <c r="G96" i="16"/>
  <c r="G95" i="16"/>
  <c r="G102" i="16" s="1"/>
  <c r="F102" i="16" s="1"/>
  <c r="G94" i="16"/>
  <c r="G89" i="16"/>
  <c r="G88" i="16"/>
  <c r="G87" i="16"/>
  <c r="G86" i="16"/>
  <c r="G85" i="16"/>
  <c r="G84" i="16"/>
  <c r="G83" i="16"/>
  <c r="G82" i="16"/>
  <c r="G77" i="16"/>
  <c r="G76" i="16"/>
  <c r="G75" i="16"/>
  <c r="G74" i="16"/>
  <c r="G73" i="16"/>
  <c r="G72" i="16"/>
  <c r="G71" i="16"/>
  <c r="G70" i="16"/>
  <c r="G65" i="16"/>
  <c r="G64" i="16"/>
  <c r="G63" i="16"/>
  <c r="G62" i="16"/>
  <c r="G61" i="16"/>
  <c r="G60" i="16"/>
  <c r="G59" i="16"/>
  <c r="G58" i="16"/>
  <c r="G53" i="16"/>
  <c r="G52" i="16"/>
  <c r="G51" i="16"/>
  <c r="G50" i="16"/>
  <c r="G49" i="16"/>
  <c r="G48" i="16"/>
  <c r="G47" i="16"/>
  <c r="G46" i="16"/>
  <c r="G54" i="16" s="1"/>
  <c r="F54" i="16" s="1"/>
  <c r="G41" i="16"/>
  <c r="G40" i="16"/>
  <c r="G39" i="16"/>
  <c r="G38" i="16"/>
  <c r="G37" i="16"/>
  <c r="G36" i="16"/>
  <c r="G35" i="16"/>
  <c r="G34" i="16"/>
  <c r="G29" i="16"/>
  <c r="G28" i="16"/>
  <c r="G27" i="16"/>
  <c r="G26" i="16"/>
  <c r="G25" i="16"/>
  <c r="G24" i="16"/>
  <c r="G23" i="16"/>
  <c r="G22" i="16"/>
  <c r="G17" i="16"/>
  <c r="G16" i="16"/>
  <c r="G15" i="16"/>
  <c r="G14" i="16"/>
  <c r="G13" i="16"/>
  <c r="G12" i="16"/>
  <c r="G11" i="16"/>
  <c r="G10" i="16"/>
  <c r="G269" i="15"/>
  <c r="G268" i="15"/>
  <c r="G267" i="15"/>
  <c r="G266" i="15"/>
  <c r="G265" i="15"/>
  <c r="G270" i="15" s="1"/>
  <c r="F270" i="15" s="1"/>
  <c r="G264" i="15"/>
  <c r="G263" i="15"/>
  <c r="G262" i="15"/>
  <c r="G257" i="15"/>
  <c r="G256" i="15"/>
  <c r="G255" i="15"/>
  <c r="G254" i="15"/>
  <c r="G253" i="15"/>
  <c r="G252" i="15"/>
  <c r="G251" i="15"/>
  <c r="G250" i="15"/>
  <c r="G245" i="15"/>
  <c r="G244" i="15"/>
  <c r="G243" i="15"/>
  <c r="G242" i="15"/>
  <c r="G241" i="15"/>
  <c r="G240" i="15"/>
  <c r="G239" i="15"/>
  <c r="G238" i="15"/>
  <c r="G233" i="15"/>
  <c r="G232" i="15"/>
  <c r="G231" i="15"/>
  <c r="G230" i="15"/>
  <c r="G229" i="15"/>
  <c r="G228" i="15"/>
  <c r="G227" i="15"/>
  <c r="G226" i="15"/>
  <c r="G221" i="15"/>
  <c r="G220" i="15"/>
  <c r="G219" i="15"/>
  <c r="G218" i="15"/>
  <c r="G217" i="15"/>
  <c r="G222" i="15" s="1"/>
  <c r="F222" i="15" s="1"/>
  <c r="G216" i="15"/>
  <c r="G215" i="15"/>
  <c r="G214" i="15"/>
  <c r="G209" i="15"/>
  <c r="G208" i="15"/>
  <c r="G207" i="15"/>
  <c r="G206" i="15"/>
  <c r="G205" i="15"/>
  <c r="G210" i="15" s="1"/>
  <c r="F210" i="15" s="1"/>
  <c r="G204" i="15"/>
  <c r="G203" i="15"/>
  <c r="G202" i="15"/>
  <c r="G197" i="15"/>
  <c r="G196" i="15"/>
  <c r="G195" i="15"/>
  <c r="G194" i="15"/>
  <c r="G193" i="15"/>
  <c r="G192" i="15"/>
  <c r="G191" i="15"/>
  <c r="G190" i="15"/>
  <c r="G185" i="15"/>
  <c r="G184" i="15"/>
  <c r="G183" i="15"/>
  <c r="G182" i="15"/>
  <c r="G181" i="15"/>
  <c r="G180" i="15"/>
  <c r="G179" i="15"/>
  <c r="G178" i="15"/>
  <c r="G173" i="15"/>
  <c r="G172" i="15"/>
  <c r="G171" i="15"/>
  <c r="G170" i="15"/>
  <c r="G169" i="15"/>
  <c r="G168" i="15"/>
  <c r="G167" i="15"/>
  <c r="G166" i="15"/>
  <c r="G161" i="15"/>
  <c r="G160" i="15"/>
  <c r="G159" i="15"/>
  <c r="G158" i="15"/>
  <c r="G157" i="15"/>
  <c r="G156" i="15"/>
  <c r="G155" i="15"/>
  <c r="G154" i="15"/>
  <c r="G137" i="15"/>
  <c r="G136" i="15"/>
  <c r="G135" i="15"/>
  <c r="G134" i="15"/>
  <c r="G133" i="15"/>
  <c r="G132" i="15"/>
  <c r="G131" i="15"/>
  <c r="G130" i="15"/>
  <c r="G125" i="15"/>
  <c r="G124" i="15"/>
  <c r="G123" i="15"/>
  <c r="G122" i="15"/>
  <c r="G121" i="15"/>
  <c r="G120" i="15"/>
  <c r="G119" i="15"/>
  <c r="G118" i="15"/>
  <c r="G113" i="15"/>
  <c r="G112" i="15"/>
  <c r="G111" i="15"/>
  <c r="G110" i="15"/>
  <c r="G109" i="15"/>
  <c r="G108" i="15"/>
  <c r="G107" i="15"/>
  <c r="G106" i="15"/>
  <c r="G101" i="15"/>
  <c r="G100" i="15"/>
  <c r="G99" i="15"/>
  <c r="G98" i="15"/>
  <c r="G97" i="15"/>
  <c r="G96" i="15"/>
  <c r="G95" i="15"/>
  <c r="G94" i="15"/>
  <c r="G89" i="15"/>
  <c r="G88" i="15"/>
  <c r="G87" i="15"/>
  <c r="G86" i="15"/>
  <c r="G85" i="15"/>
  <c r="G84" i="15"/>
  <c r="G83" i="15"/>
  <c r="G82" i="15"/>
  <c r="G77" i="15"/>
  <c r="G76" i="15"/>
  <c r="G75" i="15"/>
  <c r="G74" i="15"/>
  <c r="G73" i="15"/>
  <c r="G72" i="15"/>
  <c r="G71" i="15"/>
  <c r="G70" i="15"/>
  <c r="G65" i="15"/>
  <c r="G64" i="15"/>
  <c r="G63" i="15"/>
  <c r="G62" i="15"/>
  <c r="G61" i="15"/>
  <c r="G60" i="15"/>
  <c r="G59" i="15"/>
  <c r="G58" i="15"/>
  <c r="G53" i="15"/>
  <c r="G52" i="15"/>
  <c r="G51" i="15"/>
  <c r="G50" i="15"/>
  <c r="G49" i="15"/>
  <c r="G48" i="15"/>
  <c r="G47" i="15"/>
  <c r="G46" i="15"/>
  <c r="G41" i="15"/>
  <c r="G40" i="15"/>
  <c r="G39" i="15"/>
  <c r="G38" i="15"/>
  <c r="G37" i="15"/>
  <c r="G42" i="15" s="1"/>
  <c r="F42" i="15" s="1"/>
  <c r="G36" i="15"/>
  <c r="G35" i="15"/>
  <c r="G34" i="15"/>
  <c r="G29" i="15"/>
  <c r="G28" i="15"/>
  <c r="G27" i="15"/>
  <c r="G26" i="15"/>
  <c r="G25" i="15"/>
  <c r="G24" i="15"/>
  <c r="G23" i="15"/>
  <c r="G22" i="15"/>
  <c r="G17" i="15"/>
  <c r="G16" i="15"/>
  <c r="G15" i="15"/>
  <c r="G14" i="15"/>
  <c r="G13" i="15"/>
  <c r="G12" i="15"/>
  <c r="G11" i="15"/>
  <c r="G10" i="15"/>
  <c r="G269" i="14"/>
  <c r="G268" i="14"/>
  <c r="G267" i="14"/>
  <c r="G266" i="14"/>
  <c r="G265" i="14"/>
  <c r="G264" i="14"/>
  <c r="G263" i="14"/>
  <c r="G262" i="14"/>
  <c r="G257" i="14"/>
  <c r="G256" i="14"/>
  <c r="G255" i="14"/>
  <c r="G254" i="14"/>
  <c r="G253" i="14"/>
  <c r="G252" i="14"/>
  <c r="G251" i="14"/>
  <c r="G250" i="14"/>
  <c r="G245" i="14"/>
  <c r="G244" i="14"/>
  <c r="G243" i="14"/>
  <c r="G242" i="14"/>
  <c r="G241" i="14"/>
  <c r="G240" i="14"/>
  <c r="G239" i="14"/>
  <c r="G246" i="14" s="1"/>
  <c r="F246" i="14" s="1"/>
  <c r="G238" i="14"/>
  <c r="G233" i="14"/>
  <c r="G232" i="14"/>
  <c r="G231" i="14"/>
  <c r="G230" i="14"/>
  <c r="G229" i="14"/>
  <c r="G228" i="14"/>
  <c r="G227" i="14"/>
  <c r="G226" i="14"/>
  <c r="G221" i="14"/>
  <c r="G220" i="14"/>
  <c r="G219" i="14"/>
  <c r="G218" i="14"/>
  <c r="G217" i="14"/>
  <c r="G216" i="14"/>
  <c r="G215" i="14"/>
  <c r="G214" i="14"/>
  <c r="G209" i="14"/>
  <c r="G208" i="14"/>
  <c r="G207" i="14"/>
  <c r="G206" i="14"/>
  <c r="G205" i="14"/>
  <c r="G204" i="14"/>
  <c r="G203" i="14"/>
  <c r="G202" i="14"/>
  <c r="G197" i="14"/>
  <c r="G196" i="14"/>
  <c r="G195" i="14"/>
  <c r="G194" i="14"/>
  <c r="G193" i="14"/>
  <c r="G192" i="14"/>
  <c r="G191" i="14"/>
  <c r="G190" i="14"/>
  <c r="G198" i="14" s="1"/>
  <c r="F198" i="14" s="1"/>
  <c r="G185" i="14"/>
  <c r="G184" i="14"/>
  <c r="G183" i="14"/>
  <c r="G182" i="14"/>
  <c r="G181" i="14"/>
  <c r="G180" i="14"/>
  <c r="G179" i="14"/>
  <c r="G178" i="14"/>
  <c r="G173" i="14"/>
  <c r="G172" i="14"/>
  <c r="G171" i="14"/>
  <c r="G170" i="14"/>
  <c r="G169" i="14"/>
  <c r="G168" i="14"/>
  <c r="G167" i="14"/>
  <c r="G166" i="14"/>
  <c r="G161" i="14"/>
  <c r="G160" i="14"/>
  <c r="G159" i="14"/>
  <c r="G158" i="14"/>
  <c r="G157" i="14"/>
  <c r="G156" i="14"/>
  <c r="G155" i="14"/>
  <c r="G154" i="14"/>
  <c r="G137" i="14"/>
  <c r="G136" i="14"/>
  <c r="G135" i="14"/>
  <c r="G134" i="14"/>
  <c r="G133" i="14"/>
  <c r="G132" i="14"/>
  <c r="G131" i="14"/>
  <c r="G130" i="14"/>
  <c r="G138" i="14" s="1"/>
  <c r="F138" i="14" s="1"/>
  <c r="G125" i="14"/>
  <c r="G124" i="14"/>
  <c r="G123" i="14"/>
  <c r="G122" i="14"/>
  <c r="G121" i="14"/>
  <c r="G120" i="14"/>
  <c r="G119" i="14"/>
  <c r="G118" i="14"/>
  <c r="G113" i="14"/>
  <c r="G112" i="14"/>
  <c r="G111" i="14"/>
  <c r="G110" i="14"/>
  <c r="G109" i="14"/>
  <c r="G108" i="14"/>
  <c r="G107" i="14"/>
  <c r="G106" i="14"/>
  <c r="G101" i="14"/>
  <c r="G100" i="14"/>
  <c r="G99" i="14"/>
  <c r="G98" i="14"/>
  <c r="G97" i="14"/>
  <c r="G96" i="14"/>
  <c r="G95" i="14"/>
  <c r="G94" i="14"/>
  <c r="G89" i="14"/>
  <c r="G88" i="14"/>
  <c r="G90" i="14" s="1"/>
  <c r="F90" i="14" s="1"/>
  <c r="G87" i="14"/>
  <c r="G86" i="14"/>
  <c r="G85" i="14"/>
  <c r="G84" i="14"/>
  <c r="G83" i="14"/>
  <c r="G82" i="14"/>
  <c r="G77" i="14"/>
  <c r="G76" i="14"/>
  <c r="G75" i="14"/>
  <c r="G74" i="14"/>
  <c r="G73" i="14"/>
  <c r="G72" i="14"/>
  <c r="G71" i="14"/>
  <c r="G70" i="14"/>
  <c r="G65" i="14"/>
  <c r="G64" i="14"/>
  <c r="G63" i="14"/>
  <c r="G62" i="14"/>
  <c r="G61" i="14"/>
  <c r="G60" i="14"/>
  <c r="G59" i="14"/>
  <c r="G58" i="14"/>
  <c r="G53" i="14"/>
  <c r="G52" i="14"/>
  <c r="G51" i="14"/>
  <c r="G50" i="14"/>
  <c r="G49" i="14"/>
  <c r="G48" i="14"/>
  <c r="G47" i="14"/>
  <c r="G46" i="14"/>
  <c r="G41" i="14"/>
  <c r="G40" i="14"/>
  <c r="G39" i="14"/>
  <c r="G38" i="14"/>
  <c r="G37" i="14"/>
  <c r="G36" i="14"/>
  <c r="G35" i="14"/>
  <c r="G34" i="14"/>
  <c r="G42" i="14"/>
  <c r="F42" i="14" s="1"/>
  <c r="G29" i="14"/>
  <c r="G28" i="14"/>
  <c r="G27" i="14"/>
  <c r="G26" i="14"/>
  <c r="G25" i="14"/>
  <c r="G24" i="14"/>
  <c r="G23" i="14"/>
  <c r="G22" i="14"/>
  <c r="G30" i="14" s="1"/>
  <c r="F30" i="14" s="1"/>
  <c r="G17" i="14"/>
  <c r="G16" i="14"/>
  <c r="G15" i="14"/>
  <c r="G14" i="14"/>
  <c r="G13" i="14"/>
  <c r="G12" i="14"/>
  <c r="G11" i="14"/>
  <c r="G10" i="14"/>
  <c r="G269" i="13"/>
  <c r="G268" i="13"/>
  <c r="G267" i="13"/>
  <c r="G266" i="13"/>
  <c r="G265" i="13"/>
  <c r="G264" i="13"/>
  <c r="G263" i="13"/>
  <c r="G262" i="13"/>
  <c r="G257" i="13"/>
  <c r="G256" i="13"/>
  <c r="G255" i="13"/>
  <c r="G254" i="13"/>
  <c r="G253" i="13"/>
  <c r="G252" i="13"/>
  <c r="G251" i="13"/>
  <c r="G250" i="13"/>
  <c r="G245" i="13"/>
  <c r="G244" i="13"/>
  <c r="G243" i="13"/>
  <c r="G242" i="13"/>
  <c r="G241" i="13"/>
  <c r="G240" i="13"/>
  <c r="G239" i="13"/>
  <c r="G238" i="13"/>
  <c r="G233" i="13"/>
  <c r="G232" i="13"/>
  <c r="G231" i="13"/>
  <c r="G230" i="13"/>
  <c r="G229" i="13"/>
  <c r="G228" i="13"/>
  <c r="G227" i="13"/>
  <c r="G226" i="13"/>
  <c r="G234" i="13" s="1"/>
  <c r="F234" i="13" s="1"/>
  <c r="G221" i="13"/>
  <c r="G220" i="13"/>
  <c r="G219" i="13"/>
  <c r="G218" i="13"/>
  <c r="G217" i="13"/>
  <c r="G216" i="13"/>
  <c r="G215" i="13"/>
  <c r="G214" i="13"/>
  <c r="G209" i="13"/>
  <c r="G208" i="13"/>
  <c r="G207" i="13"/>
  <c r="G206" i="13"/>
  <c r="G205" i="13"/>
  <c r="G204" i="13"/>
  <c r="G203" i="13"/>
  <c r="G202" i="13"/>
  <c r="G197" i="13"/>
  <c r="G196" i="13"/>
  <c r="G195" i="13"/>
  <c r="G194" i="13"/>
  <c r="G193" i="13"/>
  <c r="G192" i="13"/>
  <c r="G191" i="13"/>
  <c r="G190" i="13"/>
  <c r="G185" i="13"/>
  <c r="G184" i="13"/>
  <c r="G183" i="13"/>
  <c r="G182" i="13"/>
  <c r="G181" i="13"/>
  <c r="G180" i="13"/>
  <c r="G179" i="13"/>
  <c r="G178" i="13"/>
  <c r="G186" i="13" s="1"/>
  <c r="F186" i="13" s="1"/>
  <c r="G173" i="13"/>
  <c r="G172" i="13"/>
  <c r="G171" i="13"/>
  <c r="G170" i="13"/>
  <c r="G169" i="13"/>
  <c r="G168" i="13"/>
  <c r="G167" i="13"/>
  <c r="G166" i="13"/>
  <c r="G161" i="13"/>
  <c r="G160" i="13"/>
  <c r="G159" i="13"/>
  <c r="G158" i="13"/>
  <c r="G157" i="13"/>
  <c r="G156" i="13"/>
  <c r="G155" i="13"/>
  <c r="G154" i="13"/>
  <c r="G137" i="13"/>
  <c r="G136" i="13"/>
  <c r="G135" i="13"/>
  <c r="G134" i="13"/>
  <c r="G133" i="13"/>
  <c r="G132" i="13"/>
  <c r="G131" i="13"/>
  <c r="G130" i="13"/>
  <c r="G125" i="13"/>
  <c r="G124" i="13"/>
  <c r="G123" i="13"/>
  <c r="G122" i="13"/>
  <c r="G121" i="13"/>
  <c r="G120" i="13"/>
  <c r="G119" i="13"/>
  <c r="G118" i="13"/>
  <c r="G126" i="13" s="1"/>
  <c r="F126" i="13" s="1"/>
  <c r="G113" i="13"/>
  <c r="G112" i="13"/>
  <c r="G111" i="13"/>
  <c r="G110" i="13"/>
  <c r="G109" i="13"/>
  <c r="G108" i="13"/>
  <c r="G107" i="13"/>
  <c r="G106" i="13"/>
  <c r="G101" i="13"/>
  <c r="G100" i="13"/>
  <c r="G99" i="13"/>
  <c r="G98" i="13"/>
  <c r="G97" i="13"/>
  <c r="G96" i="13"/>
  <c r="G95" i="13"/>
  <c r="G94" i="13"/>
  <c r="G89" i="13"/>
  <c r="G88" i="13"/>
  <c r="G87" i="13"/>
  <c r="G86" i="13"/>
  <c r="G85" i="13"/>
  <c r="G84" i="13"/>
  <c r="G83" i="13"/>
  <c r="G82" i="13"/>
  <c r="G77" i="13"/>
  <c r="G76" i="13"/>
  <c r="G75" i="13"/>
  <c r="G74" i="13"/>
  <c r="G73" i="13"/>
  <c r="G72" i="13"/>
  <c r="G71" i="13"/>
  <c r="G70" i="13"/>
  <c r="G78" i="13" s="1"/>
  <c r="F78" i="13" s="1"/>
  <c r="G65" i="13"/>
  <c r="G64" i="13"/>
  <c r="G63" i="13"/>
  <c r="G62" i="13"/>
  <c r="G61" i="13"/>
  <c r="G60" i="13"/>
  <c r="G59" i="13"/>
  <c r="G58" i="13"/>
  <c r="G53" i="13"/>
  <c r="G52" i="13"/>
  <c r="G51" i="13"/>
  <c r="G50" i="13"/>
  <c r="G49" i="13"/>
  <c r="G48" i="13"/>
  <c r="G47" i="13"/>
  <c r="G46" i="13"/>
  <c r="G41" i="13"/>
  <c r="G40" i="13"/>
  <c r="G39" i="13"/>
  <c r="G38" i="13"/>
  <c r="G37" i="13"/>
  <c r="G36" i="13"/>
  <c r="G35" i="13"/>
  <c r="G34" i="13"/>
  <c r="G29" i="13"/>
  <c r="G28" i="13"/>
  <c r="G27" i="13"/>
  <c r="G26" i="13"/>
  <c r="G25" i="13"/>
  <c r="G24" i="13"/>
  <c r="G23" i="13"/>
  <c r="G22" i="13"/>
  <c r="G30" i="13" s="1"/>
  <c r="F30" i="13" s="1"/>
  <c r="G17" i="13"/>
  <c r="G16" i="13"/>
  <c r="G15" i="13"/>
  <c r="G14" i="13"/>
  <c r="G13" i="13"/>
  <c r="G12" i="13"/>
  <c r="G11" i="13"/>
  <c r="G10" i="13"/>
  <c r="G269" i="12"/>
  <c r="G268" i="12"/>
  <c r="G267" i="12"/>
  <c r="G266" i="12"/>
  <c r="G265" i="12"/>
  <c r="G264" i="12"/>
  <c r="G263" i="12"/>
  <c r="G262" i="12"/>
  <c r="G257" i="12"/>
  <c r="G256" i="12"/>
  <c r="G255" i="12"/>
  <c r="G254" i="12"/>
  <c r="G253" i="12"/>
  <c r="G252" i="12"/>
  <c r="G251" i="12"/>
  <c r="G250" i="12"/>
  <c r="G245" i="12"/>
  <c r="G244" i="12"/>
  <c r="G243" i="12"/>
  <c r="G242" i="12"/>
  <c r="G241" i="12"/>
  <c r="G240" i="12"/>
  <c r="G239" i="12"/>
  <c r="G238" i="12"/>
  <c r="G246" i="12" s="1"/>
  <c r="F246" i="12" s="1"/>
  <c r="G233" i="12"/>
  <c r="G232" i="12"/>
  <c r="G231" i="12"/>
  <c r="G230" i="12"/>
  <c r="G229" i="12"/>
  <c r="G228" i="12"/>
  <c r="G227" i="12"/>
  <c r="G226" i="12"/>
  <c r="G221" i="12"/>
  <c r="G220" i="12"/>
  <c r="G219" i="12"/>
  <c r="G218" i="12"/>
  <c r="G217" i="12"/>
  <c r="G216" i="12"/>
  <c r="G215" i="12"/>
  <c r="G214" i="12"/>
  <c r="G209" i="12"/>
  <c r="G208" i="12"/>
  <c r="G207" i="12"/>
  <c r="G206" i="12"/>
  <c r="G205" i="12"/>
  <c r="G204" i="12"/>
  <c r="G203" i="12"/>
  <c r="G202" i="12"/>
  <c r="G197" i="12"/>
  <c r="G196" i="12"/>
  <c r="G195" i="12"/>
  <c r="G194" i="12"/>
  <c r="G193" i="12"/>
  <c r="G192" i="12"/>
  <c r="G191" i="12"/>
  <c r="G198" i="12" s="1"/>
  <c r="F198" i="12" s="1"/>
  <c r="G190" i="12"/>
  <c r="G185" i="12"/>
  <c r="G184" i="12"/>
  <c r="G183" i="12"/>
  <c r="G182" i="12"/>
  <c r="G181" i="12"/>
  <c r="G180" i="12"/>
  <c r="G179" i="12"/>
  <c r="G178" i="12"/>
  <c r="G173" i="12"/>
  <c r="G172" i="12"/>
  <c r="G171" i="12"/>
  <c r="G170" i="12"/>
  <c r="G169" i="12"/>
  <c r="G168" i="12"/>
  <c r="G167" i="12"/>
  <c r="G166" i="12"/>
  <c r="G161" i="12"/>
  <c r="G160" i="12"/>
  <c r="G159" i="12"/>
  <c r="G158" i="12"/>
  <c r="G157" i="12"/>
  <c r="G156" i="12"/>
  <c r="G155" i="12"/>
  <c r="G154" i="12"/>
  <c r="G137" i="12"/>
  <c r="G136" i="12"/>
  <c r="G135" i="12"/>
  <c r="G134" i="12"/>
  <c r="G133" i="12"/>
  <c r="G132" i="12"/>
  <c r="G131" i="12"/>
  <c r="G130" i="12"/>
  <c r="G138" i="12" s="1"/>
  <c r="F138" i="12" s="1"/>
  <c r="G125" i="12"/>
  <c r="G124" i="12"/>
  <c r="G123" i="12"/>
  <c r="G122" i="12"/>
  <c r="G121" i="12"/>
  <c r="G120" i="12"/>
  <c r="G119" i="12"/>
  <c r="G118" i="12"/>
  <c r="G113" i="12"/>
  <c r="G112" i="12"/>
  <c r="G111" i="12"/>
  <c r="G110" i="12"/>
  <c r="G109" i="12"/>
  <c r="G108" i="12"/>
  <c r="G107" i="12"/>
  <c r="G106" i="12"/>
  <c r="G101" i="12"/>
  <c r="G100" i="12"/>
  <c r="G99" i="12"/>
  <c r="G98" i="12"/>
  <c r="G97" i="12"/>
  <c r="G96" i="12"/>
  <c r="G95" i="12"/>
  <c r="G94" i="12"/>
  <c r="G89" i="12"/>
  <c r="G88" i="12"/>
  <c r="G87" i="12"/>
  <c r="G86" i="12"/>
  <c r="G85" i="12"/>
  <c r="G84" i="12"/>
  <c r="G83" i="12"/>
  <c r="G90" i="12" s="1"/>
  <c r="F90" i="12" s="1"/>
  <c r="G82" i="12"/>
  <c r="G77" i="12"/>
  <c r="G76" i="12"/>
  <c r="G75" i="12"/>
  <c r="G74" i="12"/>
  <c r="G73" i="12"/>
  <c r="G72" i="12"/>
  <c r="G71" i="12"/>
  <c r="G70" i="12"/>
  <c r="G65" i="12"/>
  <c r="G64" i="12"/>
  <c r="G63" i="12"/>
  <c r="G62" i="12"/>
  <c r="G61" i="12"/>
  <c r="G60" i="12"/>
  <c r="G59" i="12"/>
  <c r="G58" i="12"/>
  <c r="G53" i="12"/>
  <c r="G52" i="12"/>
  <c r="G51" i="12"/>
  <c r="G50" i="12"/>
  <c r="G49" i="12"/>
  <c r="G48" i="12"/>
  <c r="G47" i="12"/>
  <c r="G46" i="12"/>
  <c r="G41" i="12"/>
  <c r="G40" i="12"/>
  <c r="G39" i="12"/>
  <c r="G38" i="12"/>
  <c r="G37" i="12"/>
  <c r="G36" i="12"/>
  <c r="G42" i="12" s="1"/>
  <c r="F42" i="12" s="1"/>
  <c r="G35" i="12"/>
  <c r="G34" i="12"/>
  <c r="G29" i="12"/>
  <c r="G28" i="12"/>
  <c r="G27" i="12"/>
  <c r="G26" i="12"/>
  <c r="G25" i="12"/>
  <c r="G24" i="12"/>
  <c r="G23" i="12"/>
  <c r="G22" i="12"/>
  <c r="G17" i="12"/>
  <c r="G16" i="12"/>
  <c r="G15" i="12"/>
  <c r="G14" i="12"/>
  <c r="G13" i="12"/>
  <c r="G12" i="12"/>
  <c r="G11" i="12"/>
  <c r="G10" i="12"/>
  <c r="G269" i="11"/>
  <c r="G268" i="11"/>
  <c r="G267" i="11"/>
  <c r="G266" i="11"/>
  <c r="G265" i="11"/>
  <c r="G264" i="11"/>
  <c r="G263" i="11"/>
  <c r="G262" i="11"/>
  <c r="G257" i="11"/>
  <c r="G256" i="11"/>
  <c r="G255" i="11"/>
  <c r="G254" i="11"/>
  <c r="G253" i="11"/>
  <c r="G252" i="11"/>
  <c r="G251" i="11"/>
  <c r="G250" i="11"/>
  <c r="G245" i="11"/>
  <c r="G244" i="11"/>
  <c r="G243" i="11"/>
  <c r="G242" i="11"/>
  <c r="G241" i="11"/>
  <c r="G240" i="11"/>
  <c r="G239" i="11"/>
  <c r="G238" i="11"/>
  <c r="G233" i="11"/>
  <c r="G232" i="11"/>
  <c r="G231" i="11"/>
  <c r="G230" i="11"/>
  <c r="G229" i="11"/>
  <c r="G228" i="11"/>
  <c r="G227" i="11"/>
  <c r="G226" i="11"/>
  <c r="G221" i="11"/>
  <c r="G220" i="11"/>
  <c r="G219" i="11"/>
  <c r="G218" i="11"/>
  <c r="G217" i="11"/>
  <c r="G216" i="11"/>
  <c r="G215" i="11"/>
  <c r="G214" i="11"/>
  <c r="G209" i="11"/>
  <c r="G208" i="11"/>
  <c r="G207" i="11"/>
  <c r="G206" i="11"/>
  <c r="G205" i="11"/>
  <c r="G204" i="11"/>
  <c r="G203" i="11"/>
  <c r="G202" i="11"/>
  <c r="G197" i="11"/>
  <c r="G196" i="11"/>
  <c r="G195" i="11"/>
  <c r="G194" i="11"/>
  <c r="G193" i="11"/>
  <c r="G192" i="11"/>
  <c r="G191" i="11"/>
  <c r="G190" i="11"/>
  <c r="G185" i="11"/>
  <c r="G184" i="11"/>
  <c r="G183" i="11"/>
  <c r="G182" i="11"/>
  <c r="G181" i="11"/>
  <c r="G180" i="11"/>
  <c r="G179" i="11"/>
  <c r="G178" i="11"/>
  <c r="G173" i="11"/>
  <c r="G172" i="11"/>
  <c r="G171" i="11"/>
  <c r="G170" i="11"/>
  <c r="G169" i="11"/>
  <c r="G168" i="11"/>
  <c r="G167" i="11"/>
  <c r="G166" i="11"/>
  <c r="G161" i="11"/>
  <c r="G160" i="11"/>
  <c r="G159" i="11"/>
  <c r="G162" i="11" s="1"/>
  <c r="F162" i="11" s="1"/>
  <c r="G158" i="11"/>
  <c r="G157" i="11"/>
  <c r="G156" i="11"/>
  <c r="G155" i="11"/>
  <c r="G154" i="11"/>
  <c r="G137" i="11"/>
  <c r="G136" i="11"/>
  <c r="G135" i="11"/>
  <c r="G134" i="11"/>
  <c r="G133" i="11"/>
  <c r="G132" i="11"/>
  <c r="G131" i="11"/>
  <c r="G130" i="11"/>
  <c r="G125" i="11"/>
  <c r="G124" i="11"/>
  <c r="G123" i="11"/>
  <c r="G122" i="11"/>
  <c r="G121" i="11"/>
  <c r="G120" i="11"/>
  <c r="G119" i="11"/>
  <c r="G118" i="11"/>
  <c r="G113" i="11"/>
  <c r="G112" i="11"/>
  <c r="G111" i="11"/>
  <c r="G110" i="11"/>
  <c r="G109" i="11"/>
  <c r="G108" i="11"/>
  <c r="G107" i="11"/>
  <c r="G106" i="11"/>
  <c r="G101" i="11"/>
  <c r="G100" i="11"/>
  <c r="G99" i="11"/>
  <c r="G98" i="11"/>
  <c r="G97" i="11"/>
  <c r="G96" i="11"/>
  <c r="G95" i="11"/>
  <c r="G94" i="11"/>
  <c r="G89" i="11"/>
  <c r="G88" i="11"/>
  <c r="G87" i="11"/>
  <c r="G86" i="11"/>
  <c r="G85" i="11"/>
  <c r="G84" i="11"/>
  <c r="G83" i="11"/>
  <c r="G82" i="11"/>
  <c r="G77" i="11"/>
  <c r="G76" i="11"/>
  <c r="G75" i="11"/>
  <c r="G74" i="11"/>
  <c r="G73" i="11"/>
  <c r="G72" i="11"/>
  <c r="G71" i="11"/>
  <c r="G70" i="11"/>
  <c r="G65" i="11"/>
  <c r="G64" i="11"/>
  <c r="G63" i="11"/>
  <c r="G62" i="11"/>
  <c r="G61" i="11"/>
  <c r="G60" i="11"/>
  <c r="G59" i="11"/>
  <c r="G58" i="11"/>
  <c r="G53" i="11"/>
  <c r="G52" i="11"/>
  <c r="G51" i="11"/>
  <c r="G50" i="11"/>
  <c r="G49" i="11"/>
  <c r="G48" i="11"/>
  <c r="G47" i="11"/>
  <c r="G46" i="11"/>
  <c r="G41" i="11"/>
  <c r="G40" i="11"/>
  <c r="G39" i="11"/>
  <c r="G38" i="11"/>
  <c r="G37" i="11"/>
  <c r="G36" i="11"/>
  <c r="G35" i="11"/>
  <c r="G34" i="11"/>
  <c r="G29" i="11"/>
  <c r="G28" i="11"/>
  <c r="G27" i="11"/>
  <c r="G26" i="11"/>
  <c r="G25" i="11"/>
  <c r="G24" i="11"/>
  <c r="G23" i="11"/>
  <c r="G22" i="11"/>
  <c r="G17" i="11"/>
  <c r="G16" i="11"/>
  <c r="G15" i="11"/>
  <c r="G14" i="11"/>
  <c r="G13" i="11"/>
  <c r="G12" i="11"/>
  <c r="G11" i="11"/>
  <c r="G10" i="11"/>
  <c r="G257" i="3"/>
  <c r="G256" i="3"/>
  <c r="G255" i="3"/>
  <c r="G254" i="3"/>
  <c r="G253" i="3"/>
  <c r="G252" i="3"/>
  <c r="G251" i="3"/>
  <c r="G250" i="3"/>
  <c r="G245" i="3"/>
  <c r="G244" i="3"/>
  <c r="G243" i="3"/>
  <c r="G242" i="3"/>
  <c r="G241" i="3"/>
  <c r="G240" i="3"/>
  <c r="G239" i="3"/>
  <c r="G238" i="3"/>
  <c r="G233" i="3"/>
  <c r="G232" i="3"/>
  <c r="G231" i="3"/>
  <c r="G230" i="3"/>
  <c r="G229" i="3"/>
  <c r="G228" i="3"/>
  <c r="G227" i="3"/>
  <c r="G226" i="3"/>
  <c r="G221" i="3"/>
  <c r="G220" i="3"/>
  <c r="G219" i="3"/>
  <c r="G218" i="3"/>
  <c r="G217" i="3"/>
  <c r="G216" i="3"/>
  <c r="G215" i="3"/>
  <c r="G214" i="3"/>
  <c r="G209" i="3"/>
  <c r="G208" i="3"/>
  <c r="G207" i="3"/>
  <c r="G206" i="3"/>
  <c r="G205" i="3"/>
  <c r="G204" i="3"/>
  <c r="G203" i="3"/>
  <c r="G202" i="3"/>
  <c r="G197" i="3"/>
  <c r="G196" i="3"/>
  <c r="G195" i="3"/>
  <c r="G194" i="3"/>
  <c r="G193" i="3"/>
  <c r="G192" i="3"/>
  <c r="G191" i="3"/>
  <c r="G190" i="3"/>
  <c r="G185" i="3"/>
  <c r="G184" i="3"/>
  <c r="G183" i="3"/>
  <c r="G182" i="3"/>
  <c r="G181" i="3"/>
  <c r="G180" i="3"/>
  <c r="G179" i="3"/>
  <c r="G178" i="3"/>
  <c r="G173" i="3"/>
  <c r="G172" i="3"/>
  <c r="G171" i="3"/>
  <c r="G170" i="3"/>
  <c r="G169" i="3"/>
  <c r="G168" i="3"/>
  <c r="G167" i="3"/>
  <c r="G166" i="3"/>
  <c r="G161" i="3"/>
  <c r="G160" i="3"/>
  <c r="G159" i="3"/>
  <c r="G158" i="3"/>
  <c r="G157" i="3"/>
  <c r="G156" i="3"/>
  <c r="G155" i="3"/>
  <c r="G154" i="3"/>
  <c r="G137" i="3"/>
  <c r="G136" i="3"/>
  <c r="G135" i="3"/>
  <c r="G134" i="3"/>
  <c r="G133" i="3"/>
  <c r="G132" i="3"/>
  <c r="G131" i="3"/>
  <c r="G130" i="3"/>
  <c r="G125" i="3"/>
  <c r="G124" i="3"/>
  <c r="G123" i="3"/>
  <c r="G122" i="3"/>
  <c r="G121" i="3"/>
  <c r="G120" i="3"/>
  <c r="G119" i="3"/>
  <c r="G118" i="3"/>
  <c r="G113" i="3"/>
  <c r="G112" i="3"/>
  <c r="G111" i="3"/>
  <c r="G110" i="3"/>
  <c r="G109" i="3"/>
  <c r="G108" i="3"/>
  <c r="G107" i="3"/>
  <c r="G106" i="3"/>
  <c r="G101" i="3"/>
  <c r="G100" i="3"/>
  <c r="G99" i="3"/>
  <c r="G98" i="3"/>
  <c r="G97" i="3"/>
  <c r="G96" i="3"/>
  <c r="G95" i="3"/>
  <c r="G94" i="3"/>
  <c r="G89" i="3"/>
  <c r="G88" i="3"/>
  <c r="G87" i="3"/>
  <c r="G86" i="3"/>
  <c r="G85" i="3"/>
  <c r="G84" i="3"/>
  <c r="G83" i="3"/>
  <c r="G82" i="3"/>
  <c r="G77" i="3"/>
  <c r="G76" i="3"/>
  <c r="G75" i="3"/>
  <c r="G74" i="3"/>
  <c r="G73" i="3"/>
  <c r="G72" i="3"/>
  <c r="G71" i="3"/>
  <c r="G70" i="3"/>
  <c r="C35" i="1"/>
  <c r="C33" i="1"/>
  <c r="C6" i="27"/>
  <c r="C274" i="27" s="1"/>
  <c r="C6" i="26"/>
  <c r="C274" i="26"/>
  <c r="C4" i="27"/>
  <c r="H2" i="27"/>
  <c r="C2" i="27"/>
  <c r="H1" i="27"/>
  <c r="C1" i="27"/>
  <c r="C4" i="26"/>
  <c r="H2" i="26"/>
  <c r="C2" i="26"/>
  <c r="H1" i="26"/>
  <c r="C1" i="26"/>
  <c r="C6" i="25"/>
  <c r="C274" i="25" s="1"/>
  <c r="C6" i="24"/>
  <c r="C274" i="24" s="1"/>
  <c r="C6" i="23"/>
  <c r="C274" i="23" s="1"/>
  <c r="C6" i="22"/>
  <c r="C274" i="22" s="1"/>
  <c r="C6" i="21"/>
  <c r="C274" i="21"/>
  <c r="C6" i="20"/>
  <c r="C274" i="20" s="1"/>
  <c r="C6" i="19"/>
  <c r="C274" i="19"/>
  <c r="C6" i="18"/>
  <c r="C274" i="18"/>
  <c r="C6" i="17"/>
  <c r="C274" i="17"/>
  <c r="C6" i="16"/>
  <c r="C274" i="16" s="1"/>
  <c r="C6" i="15"/>
  <c r="C274" i="15"/>
  <c r="C6" i="14"/>
  <c r="C274" i="14" s="1"/>
  <c r="C6" i="13"/>
  <c r="C274" i="13" s="1"/>
  <c r="C6" i="12"/>
  <c r="C274" i="12" s="1"/>
  <c r="C6" i="11"/>
  <c r="C274" i="11" s="1"/>
  <c r="C6" i="3"/>
  <c r="C274" i="3"/>
  <c r="C47" i="1"/>
  <c r="E47" i="1"/>
  <c r="C46" i="1"/>
  <c r="C43" i="1"/>
  <c r="C42" i="1"/>
  <c r="C40" i="1"/>
  <c r="C45" i="1"/>
  <c r="C39" i="1"/>
  <c r="C38" i="1"/>
  <c r="C36" i="1"/>
  <c r="C34" i="1"/>
  <c r="C32" i="1"/>
  <c r="C1" i="18"/>
  <c r="H1" i="18"/>
  <c r="C2" i="18"/>
  <c r="H2" i="18"/>
  <c r="C4" i="18"/>
  <c r="C1" i="19"/>
  <c r="H1" i="19"/>
  <c r="C2" i="19"/>
  <c r="H2" i="19"/>
  <c r="C4" i="19"/>
  <c r="C1" i="20"/>
  <c r="H1" i="20"/>
  <c r="C2" i="20"/>
  <c r="H2" i="20"/>
  <c r="C4" i="20"/>
  <c r="C1" i="21"/>
  <c r="H1" i="21"/>
  <c r="C2" i="21"/>
  <c r="H2" i="21"/>
  <c r="C4" i="21"/>
  <c r="C1" i="22"/>
  <c r="H1" i="22"/>
  <c r="C2" i="22"/>
  <c r="H2" i="22"/>
  <c r="C4" i="22"/>
  <c r="C1" i="23"/>
  <c r="H1" i="23"/>
  <c r="C2" i="23"/>
  <c r="H2" i="23"/>
  <c r="C4" i="23"/>
  <c r="C1" i="24"/>
  <c r="H1" i="24"/>
  <c r="C2" i="24"/>
  <c r="H2" i="24"/>
  <c r="C4" i="24"/>
  <c r="C1" i="25"/>
  <c r="H1" i="25"/>
  <c r="C2" i="25"/>
  <c r="H2" i="25"/>
  <c r="C4" i="25"/>
  <c r="C1" i="14"/>
  <c r="H1" i="14"/>
  <c r="C2" i="14"/>
  <c r="H2" i="14"/>
  <c r="C4" i="14"/>
  <c r="C1" i="15"/>
  <c r="H1" i="15"/>
  <c r="C2" i="15"/>
  <c r="H2" i="15"/>
  <c r="C4" i="15"/>
  <c r="C1" i="16"/>
  <c r="H1" i="16"/>
  <c r="C2" i="16"/>
  <c r="H2" i="16"/>
  <c r="C4" i="16"/>
  <c r="C1" i="17"/>
  <c r="H1" i="17"/>
  <c r="C2" i="17"/>
  <c r="H2" i="17"/>
  <c r="C4" i="17"/>
  <c r="C1" i="12"/>
  <c r="H1" i="12"/>
  <c r="C2" i="12"/>
  <c r="H2" i="12"/>
  <c r="C4" i="12"/>
  <c r="C1" i="13"/>
  <c r="H1" i="13"/>
  <c r="C2" i="13"/>
  <c r="H2" i="13"/>
  <c r="C4" i="13"/>
  <c r="C1" i="11"/>
  <c r="H1" i="11"/>
  <c r="C2" i="11"/>
  <c r="H2" i="11"/>
  <c r="C4" i="11"/>
  <c r="G10" i="3"/>
  <c r="G18" i="3" s="1"/>
  <c r="G11" i="3"/>
  <c r="G12" i="3"/>
  <c r="G13" i="3"/>
  <c r="G14" i="3"/>
  <c r="G15" i="3"/>
  <c r="G16" i="3"/>
  <c r="G17" i="3"/>
  <c r="G22" i="3"/>
  <c r="G23" i="3"/>
  <c r="G24" i="3"/>
  <c r="G25" i="3"/>
  <c r="G26" i="3"/>
  <c r="G27" i="3"/>
  <c r="G28" i="3"/>
  <c r="G29" i="3"/>
  <c r="G34" i="3"/>
  <c r="G35" i="3"/>
  <c r="G36" i="3"/>
  <c r="G37" i="3"/>
  <c r="G38" i="3"/>
  <c r="G39" i="3"/>
  <c r="G40" i="3"/>
  <c r="G41" i="3"/>
  <c r="G46" i="3"/>
  <c r="G47" i="3"/>
  <c r="G48" i="3"/>
  <c r="G49" i="3"/>
  <c r="G50" i="3"/>
  <c r="G51" i="3"/>
  <c r="G52" i="3"/>
  <c r="G53" i="3"/>
  <c r="G58" i="3"/>
  <c r="G59" i="3"/>
  <c r="G60" i="3"/>
  <c r="G61" i="3"/>
  <c r="G62" i="3"/>
  <c r="G63" i="3"/>
  <c r="G64" i="3"/>
  <c r="G65" i="3"/>
  <c r="G262" i="3"/>
  <c r="G270" i="3" s="1"/>
  <c r="F270" i="3" s="1"/>
  <c r="G263" i="3"/>
  <c r="G264" i="3"/>
  <c r="G265" i="3"/>
  <c r="G266" i="3"/>
  <c r="G267" i="3"/>
  <c r="G268" i="3"/>
  <c r="G269" i="3"/>
  <c r="H1" i="3"/>
  <c r="C4" i="3"/>
  <c r="H2" i="3"/>
  <c r="C2" i="3"/>
  <c r="C1" i="3"/>
  <c r="B2" i="1"/>
  <c r="B1" i="1"/>
  <c r="F2" i="1"/>
  <c r="B4" i="1"/>
  <c r="F1" i="1"/>
  <c r="H6" i="11"/>
  <c r="G246" i="13"/>
  <c r="F246" i="13" s="1"/>
  <c r="G234" i="23"/>
  <c r="F234" i="23" s="1"/>
  <c r="G210" i="23"/>
  <c r="F210" i="23" s="1"/>
  <c r="G198" i="24"/>
  <c r="F198" i="24" s="1"/>
  <c r="G138" i="20"/>
  <c r="F138" i="20" s="1"/>
  <c r="G102" i="23"/>
  <c r="F102" i="23" s="1"/>
  <c r="G78" i="27"/>
  <c r="F78" i="27" s="1"/>
  <c r="G54" i="25"/>
  <c r="F54" i="25" s="1"/>
  <c r="G54" i="3" l="1"/>
  <c r="F54" i="3" s="1"/>
  <c r="G42" i="3"/>
  <c r="F42" i="3" s="1"/>
  <c r="G174" i="11"/>
  <c r="F174" i="11" s="1"/>
  <c r="G222" i="11"/>
  <c r="F222" i="11" s="1"/>
  <c r="G270" i="11"/>
  <c r="F270" i="11" s="1"/>
  <c r="G234" i="14"/>
  <c r="F234" i="14" s="1"/>
  <c r="G90" i="20"/>
  <c r="F90" i="20" s="1"/>
  <c r="G186" i="20"/>
  <c r="F186" i="20" s="1"/>
  <c r="G246" i="20"/>
  <c r="F246" i="20" s="1"/>
  <c r="G258" i="20"/>
  <c r="F258" i="20" s="1"/>
  <c r="G54" i="22"/>
  <c r="F54" i="22" s="1"/>
  <c r="G126" i="22"/>
  <c r="F126" i="22" s="1"/>
  <c r="G198" i="22"/>
  <c r="F198" i="22" s="1"/>
  <c r="G246" i="22"/>
  <c r="F246" i="22" s="1"/>
  <c r="G42" i="23"/>
  <c r="F42" i="23" s="1"/>
  <c r="G90" i="23"/>
  <c r="F90" i="23" s="1"/>
  <c r="G162" i="23"/>
  <c r="F162" i="23" s="1"/>
  <c r="G222" i="23"/>
  <c r="F222" i="23" s="1"/>
  <c r="G78" i="24"/>
  <c r="F78" i="24" s="1"/>
  <c r="G126" i="24"/>
  <c r="F126" i="24" s="1"/>
  <c r="G18" i="26"/>
  <c r="F18" i="26" s="1"/>
  <c r="G210" i="27"/>
  <c r="F210" i="27" s="1"/>
  <c r="G222" i="27"/>
  <c r="F222" i="27" s="1"/>
  <c r="G258" i="27"/>
  <c r="F258" i="27" s="1"/>
  <c r="G150" i="3"/>
  <c r="F150" i="3" s="1"/>
  <c r="G150" i="26"/>
  <c r="F150" i="26" s="1"/>
  <c r="G150" i="24"/>
  <c r="F150" i="24" s="1"/>
  <c r="G150" i="22"/>
  <c r="F150" i="22" s="1"/>
  <c r="G150" i="18"/>
  <c r="F150" i="18" s="1"/>
  <c r="G150" i="17"/>
  <c r="F150" i="17" s="1"/>
  <c r="G150" i="14"/>
  <c r="F150" i="14" s="1"/>
  <c r="G186" i="11"/>
  <c r="F186" i="11" s="1"/>
  <c r="G234" i="11"/>
  <c r="F234" i="11" s="1"/>
  <c r="G30" i="15"/>
  <c r="F30" i="15" s="1"/>
  <c r="G90" i="15"/>
  <c r="F90" i="15" s="1"/>
  <c r="G138" i="15"/>
  <c r="F138" i="15" s="1"/>
  <c r="G198" i="15"/>
  <c r="F198" i="15" s="1"/>
  <c r="G258" i="15"/>
  <c r="F258" i="15" s="1"/>
  <c r="G42" i="16"/>
  <c r="F42" i="16" s="1"/>
  <c r="G102" i="22"/>
  <c r="F102" i="22" s="1"/>
  <c r="G222" i="22"/>
  <c r="F222" i="22" s="1"/>
  <c r="G18" i="23"/>
  <c r="F18" i="23" s="1"/>
  <c r="G54" i="24"/>
  <c r="F54" i="24" s="1"/>
  <c r="G210" i="24"/>
  <c r="F210" i="24" s="1"/>
  <c r="G42" i="26"/>
  <c r="F42" i="26" s="1"/>
  <c r="G66" i="26"/>
  <c r="F66" i="26" s="1"/>
  <c r="G114" i="26"/>
  <c r="F114" i="26" s="1"/>
  <c r="G138" i="26"/>
  <c r="F138" i="26" s="1"/>
  <c r="G174" i="26"/>
  <c r="F174" i="26" s="1"/>
  <c r="G234" i="26"/>
  <c r="F234" i="26" s="1"/>
  <c r="G258" i="26"/>
  <c r="F258" i="26" s="1"/>
  <c r="G18" i="27"/>
  <c r="G66" i="27"/>
  <c r="F66" i="27" s="1"/>
  <c r="G102" i="27"/>
  <c r="F102" i="27" s="1"/>
  <c r="G126" i="27"/>
  <c r="F126" i="27" s="1"/>
  <c r="G186" i="27"/>
  <c r="F186" i="27" s="1"/>
  <c r="G150" i="13"/>
  <c r="F150" i="13" s="1"/>
  <c r="G66" i="3"/>
  <c r="F66" i="3" s="1"/>
  <c r="G258" i="11"/>
  <c r="F258" i="11" s="1"/>
  <c r="G54" i="12"/>
  <c r="F54" i="12" s="1"/>
  <c r="G66" i="15"/>
  <c r="F66" i="15" s="1"/>
  <c r="G114" i="15"/>
  <c r="F114" i="15" s="1"/>
  <c r="G174" i="15"/>
  <c r="F174" i="15" s="1"/>
  <c r="G234" i="15"/>
  <c r="F234" i="15" s="1"/>
  <c r="G222" i="20"/>
  <c r="F222" i="20" s="1"/>
  <c r="G78" i="21"/>
  <c r="F78" i="21" s="1"/>
  <c r="G102" i="21"/>
  <c r="F102" i="21" s="1"/>
  <c r="G114" i="21"/>
  <c r="F114" i="21" s="1"/>
  <c r="G114" i="24"/>
  <c r="F114" i="24" s="1"/>
  <c r="G234" i="24"/>
  <c r="F234" i="24" s="1"/>
  <c r="G246" i="27"/>
  <c r="F246" i="27" s="1"/>
  <c r="G150" i="27"/>
  <c r="F150" i="27" s="1"/>
  <c r="G150" i="25"/>
  <c r="F150" i="25" s="1"/>
  <c r="G150" i="23"/>
  <c r="F150" i="23" s="1"/>
  <c r="G150" i="19"/>
  <c r="F150" i="19" s="1"/>
  <c r="G150" i="11"/>
  <c r="F150" i="11" s="1"/>
  <c r="G18" i="15"/>
  <c r="G78" i="15"/>
  <c r="F78" i="15" s="1"/>
  <c r="G126" i="15"/>
  <c r="F126" i="15" s="1"/>
  <c r="G186" i="15"/>
  <c r="F186" i="15" s="1"/>
  <c r="G246" i="15"/>
  <c r="F246" i="15" s="1"/>
  <c r="G138" i="16"/>
  <c r="F138" i="16" s="1"/>
  <c r="G54" i="18"/>
  <c r="F54" i="18" s="1"/>
  <c r="G102" i="18"/>
  <c r="F102" i="18" s="1"/>
  <c r="G162" i="18"/>
  <c r="F162" i="18" s="1"/>
  <c r="G126" i="21"/>
  <c r="F126" i="21" s="1"/>
  <c r="G18" i="25"/>
  <c r="F18" i="25" s="1"/>
  <c r="G54" i="13"/>
  <c r="F54" i="13" s="1"/>
  <c r="G138" i="13"/>
  <c r="F138" i="13" s="1"/>
  <c r="G162" i="13"/>
  <c r="F162" i="13" s="1"/>
  <c r="G210" i="13"/>
  <c r="F210" i="13" s="1"/>
  <c r="G270" i="13"/>
  <c r="F270" i="13" s="1"/>
  <c r="G42" i="18"/>
  <c r="F42" i="18" s="1"/>
  <c r="G90" i="18"/>
  <c r="F90" i="18" s="1"/>
  <c r="G138" i="18"/>
  <c r="F138" i="18" s="1"/>
  <c r="G186" i="18"/>
  <c r="F186" i="18" s="1"/>
  <c r="G246" i="18"/>
  <c r="F246" i="18" s="1"/>
  <c r="G30" i="19"/>
  <c r="F30" i="19" s="1"/>
  <c r="G78" i="19"/>
  <c r="F78" i="19" s="1"/>
  <c r="G126" i="19"/>
  <c r="F126" i="19" s="1"/>
  <c r="G174" i="19"/>
  <c r="F174" i="19" s="1"/>
  <c r="G186" i="19"/>
  <c r="F186" i="19" s="1"/>
  <c r="G42" i="22"/>
  <c r="F42" i="22" s="1"/>
  <c r="G90" i="22"/>
  <c r="F90" i="22" s="1"/>
  <c r="G42" i="25"/>
  <c r="F42" i="25" s="1"/>
  <c r="G174" i="25"/>
  <c r="F174" i="25" s="1"/>
  <c r="G222" i="25"/>
  <c r="F222" i="25" s="1"/>
  <c r="G30" i="3"/>
  <c r="F30" i="3" s="1"/>
  <c r="G18" i="13"/>
  <c r="G66" i="13"/>
  <c r="F66" i="13" s="1"/>
  <c r="G114" i="13"/>
  <c r="F114" i="13" s="1"/>
  <c r="G174" i="13"/>
  <c r="F174" i="13" s="1"/>
  <c r="G222" i="13"/>
  <c r="F222" i="13" s="1"/>
  <c r="G126" i="14"/>
  <c r="F126" i="14" s="1"/>
  <c r="G210" i="18"/>
  <c r="F210" i="18" s="1"/>
  <c r="G258" i="18"/>
  <c r="F258" i="18" s="1"/>
  <c r="G42" i="19"/>
  <c r="F42" i="19" s="1"/>
  <c r="G90" i="19"/>
  <c r="F90" i="19" s="1"/>
  <c r="G138" i="19"/>
  <c r="F138" i="19" s="1"/>
  <c r="G210" i="19"/>
  <c r="F210" i="19" s="1"/>
  <c r="G270" i="19"/>
  <c r="F270" i="19" s="1"/>
  <c r="G102" i="20"/>
  <c r="F102" i="20" s="1"/>
  <c r="G114" i="20"/>
  <c r="F114" i="20" s="1"/>
  <c r="G210" i="21"/>
  <c r="F210" i="21" s="1"/>
  <c r="G18" i="22"/>
  <c r="F18" i="22" s="1"/>
  <c r="G162" i="22"/>
  <c r="F162" i="22" s="1"/>
  <c r="G210" i="22"/>
  <c r="F210" i="22" s="1"/>
  <c r="G270" i="22"/>
  <c r="F270" i="22" s="1"/>
  <c r="G54" i="23"/>
  <c r="F54" i="23" s="1"/>
  <c r="G114" i="23"/>
  <c r="F114" i="23" s="1"/>
  <c r="G174" i="23"/>
  <c r="F174" i="23" s="1"/>
  <c r="G186" i="23"/>
  <c r="F186" i="23" s="1"/>
  <c r="G246" i="23"/>
  <c r="F246" i="23" s="1"/>
  <c r="G258" i="23"/>
  <c r="F258" i="23" s="1"/>
  <c r="G18" i="24"/>
  <c r="F18" i="24" s="1"/>
  <c r="G30" i="24"/>
  <c r="F30" i="24" s="1"/>
  <c r="G126" i="25"/>
  <c r="F126" i="25" s="1"/>
  <c r="G234" i="25"/>
  <c r="F234" i="25" s="1"/>
  <c r="G270" i="25"/>
  <c r="F270" i="25" s="1"/>
  <c r="G30" i="26"/>
  <c r="F30" i="26" s="1"/>
  <c r="G78" i="3"/>
  <c r="F78" i="3" s="1"/>
  <c r="G90" i="3"/>
  <c r="F90" i="3" s="1"/>
  <c r="G102" i="3"/>
  <c r="F102" i="3" s="1"/>
  <c r="G114" i="3"/>
  <c r="F114" i="3" s="1"/>
  <c r="G126" i="3"/>
  <c r="F126" i="3" s="1"/>
  <c r="G138" i="3"/>
  <c r="F138" i="3" s="1"/>
  <c r="G162" i="3"/>
  <c r="F162" i="3" s="1"/>
  <c r="G174" i="3"/>
  <c r="F174" i="3" s="1"/>
  <c r="G186" i="3"/>
  <c r="F186" i="3" s="1"/>
  <c r="G198" i="3"/>
  <c r="F198" i="3" s="1"/>
  <c r="G210" i="3"/>
  <c r="F210" i="3" s="1"/>
  <c r="G222" i="3"/>
  <c r="F222" i="3" s="1"/>
  <c r="G234" i="3"/>
  <c r="F234" i="3" s="1"/>
  <c r="G246" i="3"/>
  <c r="F246" i="3" s="1"/>
  <c r="G258" i="3"/>
  <c r="F258" i="3" s="1"/>
  <c r="G18" i="11"/>
  <c r="G30" i="11"/>
  <c r="F30" i="11" s="1"/>
  <c r="G42" i="11"/>
  <c r="F42" i="11" s="1"/>
  <c r="G54" i="11"/>
  <c r="F54" i="11" s="1"/>
  <c r="G66" i="11"/>
  <c r="F66" i="11" s="1"/>
  <c r="G78" i="11"/>
  <c r="F78" i="11" s="1"/>
  <c r="G90" i="11"/>
  <c r="F90" i="11" s="1"/>
  <c r="G102" i="11"/>
  <c r="F102" i="11" s="1"/>
  <c r="G114" i="11"/>
  <c r="F114" i="11" s="1"/>
  <c r="G126" i="11"/>
  <c r="F126" i="11" s="1"/>
  <c r="G198" i="11"/>
  <c r="F198" i="11" s="1"/>
  <c r="G246" i="11"/>
  <c r="F246" i="11" s="1"/>
  <c r="G90" i="13"/>
  <c r="F90" i="13" s="1"/>
  <c r="G198" i="13"/>
  <c r="F198" i="13" s="1"/>
  <c r="G174" i="18"/>
  <c r="F174" i="18" s="1"/>
  <c r="G246" i="19"/>
  <c r="F246" i="19" s="1"/>
  <c r="G30" i="22"/>
  <c r="F30" i="22" s="1"/>
  <c r="G78" i="22"/>
  <c r="F78" i="22" s="1"/>
  <c r="G114" i="22"/>
  <c r="F114" i="22" s="1"/>
  <c r="G198" i="23"/>
  <c r="F198" i="23" s="1"/>
  <c r="G210" i="25"/>
  <c r="F210" i="25" s="1"/>
  <c r="G258" i="25"/>
  <c r="F258" i="25" s="1"/>
  <c r="G54" i="26"/>
  <c r="F54" i="26" s="1"/>
  <c r="G78" i="26"/>
  <c r="F78" i="26" s="1"/>
  <c r="G126" i="26"/>
  <c r="F126" i="26" s="1"/>
  <c r="G186" i="26"/>
  <c r="F186" i="26" s="1"/>
  <c r="G210" i="26"/>
  <c r="F210" i="26" s="1"/>
  <c r="G246" i="26"/>
  <c r="F246" i="26" s="1"/>
  <c r="G30" i="27"/>
  <c r="F30" i="27" s="1"/>
  <c r="G42" i="27"/>
  <c r="F42" i="27" s="1"/>
  <c r="G90" i="27"/>
  <c r="F90" i="27" s="1"/>
  <c r="G114" i="27"/>
  <c r="F114" i="27" s="1"/>
  <c r="G138" i="27"/>
  <c r="F138" i="27" s="1"/>
  <c r="G162" i="27"/>
  <c r="F162" i="27" s="1"/>
  <c r="G174" i="27"/>
  <c r="F174" i="27" s="1"/>
  <c r="G198" i="27"/>
  <c r="F198" i="27" s="1"/>
  <c r="F18" i="15"/>
  <c r="F18" i="3"/>
  <c r="F18" i="13"/>
  <c r="F18" i="11"/>
  <c r="G30" i="12"/>
  <c r="F30" i="12" s="1"/>
  <c r="G66" i="12"/>
  <c r="F66" i="12" s="1"/>
  <c r="G210" i="12"/>
  <c r="F210" i="12" s="1"/>
  <c r="G234" i="12"/>
  <c r="F234" i="12" s="1"/>
  <c r="G270" i="12"/>
  <c r="F270" i="12" s="1"/>
  <c r="G102" i="14"/>
  <c r="F102" i="14" s="1"/>
  <c r="G174" i="14"/>
  <c r="F174" i="14" s="1"/>
  <c r="G102" i="15"/>
  <c r="F102" i="15" s="1"/>
  <c r="G18" i="16"/>
  <c r="G78" i="16"/>
  <c r="F78" i="16" s="1"/>
  <c r="G222" i="16"/>
  <c r="F222" i="16" s="1"/>
  <c r="G246" i="16"/>
  <c r="F246" i="16" s="1"/>
  <c r="G18" i="17"/>
  <c r="G174" i="17"/>
  <c r="F174" i="17" s="1"/>
  <c r="G198" i="17"/>
  <c r="F198" i="17" s="1"/>
  <c r="G234" i="17"/>
  <c r="F234" i="17" s="1"/>
  <c r="G114" i="19"/>
  <c r="F114" i="19" s="1"/>
  <c r="G42" i="20"/>
  <c r="F42" i="20" s="1"/>
  <c r="G174" i="20"/>
  <c r="F174" i="20" s="1"/>
  <c r="G270" i="21"/>
  <c r="F270" i="21" s="1"/>
  <c r="G66" i="22"/>
  <c r="F66" i="22" s="1"/>
  <c r="G270" i="23"/>
  <c r="F270" i="23" s="1"/>
  <c r="G66" i="24"/>
  <c r="F66" i="24" s="1"/>
  <c r="G186" i="14"/>
  <c r="F186" i="14" s="1"/>
  <c r="G90" i="16"/>
  <c r="F90" i="16" s="1"/>
  <c r="G174" i="22"/>
  <c r="F174" i="22" s="1"/>
  <c r="G162" i="24"/>
  <c r="F162" i="24" s="1"/>
  <c r="G102" i="26"/>
  <c r="F102" i="26" s="1"/>
  <c r="G270" i="27"/>
  <c r="F270" i="27" s="1"/>
  <c r="G138" i="11"/>
  <c r="F138" i="11" s="1"/>
  <c r="G78" i="12"/>
  <c r="F78" i="12" s="1"/>
  <c r="G114" i="12"/>
  <c r="F114" i="12" s="1"/>
  <c r="G258" i="12"/>
  <c r="F258" i="12" s="1"/>
  <c r="G42" i="13"/>
  <c r="F42" i="13" s="1"/>
  <c r="G258" i="13"/>
  <c r="F258" i="13" s="1"/>
  <c r="G18" i="14"/>
  <c r="G162" i="14"/>
  <c r="F162" i="14" s="1"/>
  <c r="G222" i="14"/>
  <c r="F222" i="14" s="1"/>
  <c r="G162" i="15"/>
  <c r="F162" i="15" s="1"/>
  <c r="G66" i="16"/>
  <c r="F66" i="16" s="1"/>
  <c r="G126" i="16"/>
  <c r="F126" i="16" s="1"/>
  <c r="G270" i="16"/>
  <c r="F270" i="16" s="1"/>
  <c r="G30" i="17"/>
  <c r="F30" i="17" s="1"/>
  <c r="G66" i="17"/>
  <c r="F66" i="17" s="1"/>
  <c r="G222" i="17"/>
  <c r="F222" i="17" s="1"/>
  <c r="G258" i="17"/>
  <c r="F258" i="17" s="1"/>
  <c r="G18" i="18"/>
  <c r="G234" i="18"/>
  <c r="F234" i="18" s="1"/>
  <c r="G162" i="20"/>
  <c r="F162" i="20" s="1"/>
  <c r="G42" i="21"/>
  <c r="F42" i="21" s="1"/>
  <c r="G186" i="22"/>
  <c r="F186" i="22" s="1"/>
  <c r="G162" i="26"/>
  <c r="F162" i="26" s="1"/>
  <c r="G114" i="16"/>
  <c r="F114" i="16" s="1"/>
  <c r="G234" i="22"/>
  <c r="F234" i="22" s="1"/>
  <c r="G270" i="24"/>
  <c r="F270" i="24" s="1"/>
  <c r="G90" i="26"/>
  <c r="F90" i="26" s="1"/>
  <c r="G222" i="26"/>
  <c r="F222" i="26" s="1"/>
  <c r="G150" i="20"/>
  <c r="F150" i="20" s="1"/>
  <c r="G210" i="11"/>
  <c r="F210" i="11" s="1"/>
  <c r="G102" i="12"/>
  <c r="F102" i="12" s="1"/>
  <c r="G126" i="12"/>
  <c r="F126" i="12" s="1"/>
  <c r="G174" i="12"/>
  <c r="F174" i="12" s="1"/>
  <c r="G102" i="13"/>
  <c r="F102" i="13" s="1"/>
  <c r="G54" i="14"/>
  <c r="F54" i="14" s="1"/>
  <c r="G66" i="14"/>
  <c r="F66" i="14" s="1"/>
  <c r="G210" i="14"/>
  <c r="F210" i="14" s="1"/>
  <c r="G270" i="14"/>
  <c r="F270" i="14" s="1"/>
  <c r="G186" i="16"/>
  <c r="F186" i="16" s="1"/>
  <c r="G54" i="17"/>
  <c r="F54" i="17" s="1"/>
  <c r="G78" i="17"/>
  <c r="F78" i="17" s="1"/>
  <c r="G126" i="17"/>
  <c r="F126" i="17" s="1"/>
  <c r="G66" i="18"/>
  <c r="F66" i="18" s="1"/>
  <c r="G18" i="19"/>
  <c r="G258" i="19"/>
  <c r="F258" i="19" s="1"/>
  <c r="G30" i="21"/>
  <c r="F30" i="21" s="1"/>
  <c r="G174" i="21"/>
  <c r="F174" i="21" s="1"/>
  <c r="G30" i="23"/>
  <c r="F30" i="23" s="1"/>
  <c r="G66" i="23"/>
  <c r="F66" i="23" s="1"/>
  <c r="G186" i="24"/>
  <c r="F186" i="24" s="1"/>
  <c r="G78" i="25"/>
  <c r="F78" i="25" s="1"/>
  <c r="G270" i="26"/>
  <c r="F270" i="26" s="1"/>
  <c r="G150" i="16"/>
  <c r="F150" i="16" s="1"/>
  <c r="G150" i="15"/>
  <c r="F150" i="15" s="1"/>
  <c r="G78" i="14"/>
  <c r="F78" i="14" s="1"/>
  <c r="G198" i="16"/>
  <c r="F198" i="16" s="1"/>
  <c r="G138" i="17"/>
  <c r="F138" i="17" s="1"/>
  <c r="G234" i="21"/>
  <c r="F234" i="21" s="1"/>
  <c r="G78" i="23"/>
  <c r="F78" i="23" s="1"/>
  <c r="G258" i="24"/>
  <c r="F258" i="24" s="1"/>
  <c r="G162" i="25"/>
  <c r="F162" i="25" s="1"/>
  <c r="G54" i="27"/>
  <c r="F54" i="27" s="1"/>
  <c r="G150" i="21"/>
  <c r="F150" i="21" s="1"/>
  <c r="G18" i="12"/>
  <c r="G162" i="12"/>
  <c r="F162" i="12" s="1"/>
  <c r="G186" i="12"/>
  <c r="F186" i="12" s="1"/>
  <c r="G222" i="12"/>
  <c r="F222" i="12" s="1"/>
  <c r="G114" i="14"/>
  <c r="F114" i="14" s="1"/>
  <c r="G258" i="14"/>
  <c r="F258" i="14" s="1"/>
  <c r="G54" i="15"/>
  <c r="F54" i="15" s="1"/>
  <c r="G30" i="16"/>
  <c r="F30" i="16" s="1"/>
  <c r="G174" i="16"/>
  <c r="F174" i="16" s="1"/>
  <c r="G234" i="16"/>
  <c r="F234" i="16" s="1"/>
  <c r="G114" i="17"/>
  <c r="F114" i="17" s="1"/>
  <c r="G186" i="17"/>
  <c r="F186" i="17" s="1"/>
  <c r="G114" i="18"/>
  <c r="F114" i="18" s="1"/>
  <c r="G66" i="19"/>
  <c r="F66" i="19" s="1"/>
  <c r="G54" i="20"/>
  <c r="F54" i="20" s="1"/>
  <c r="G66" i="20"/>
  <c r="F66" i="20" s="1"/>
  <c r="G162" i="21"/>
  <c r="F162" i="21" s="1"/>
  <c r="G126" i="23"/>
  <c r="F126" i="23" s="1"/>
  <c r="G138" i="23"/>
  <c r="F138" i="23" s="1"/>
  <c r="G274" i="27"/>
  <c r="F18" i="27"/>
  <c r="G274" i="20" l="1"/>
  <c r="H6" i="20" s="1"/>
  <c r="G274" i="25"/>
  <c r="F274" i="25" s="1"/>
  <c r="G274" i="3"/>
  <c r="G274" i="21"/>
  <c r="G274" i="13"/>
  <c r="G274" i="23"/>
  <c r="F20" i="1"/>
  <c r="E20" i="1" s="1"/>
  <c r="G274" i="19"/>
  <c r="F18" i="19"/>
  <c r="G274" i="12"/>
  <c r="F18" i="12"/>
  <c r="G274" i="16"/>
  <c r="F18" i="16"/>
  <c r="G274" i="24"/>
  <c r="F10" i="1"/>
  <c r="H6" i="3"/>
  <c r="F274" i="3"/>
  <c r="G274" i="18"/>
  <c r="F18" i="18"/>
  <c r="G274" i="22"/>
  <c r="G274" i="15"/>
  <c r="G274" i="14"/>
  <c r="F18" i="14"/>
  <c r="F274" i="27"/>
  <c r="F27" i="1"/>
  <c r="E27" i="1" s="1"/>
  <c r="H6" i="27"/>
  <c r="F18" i="17"/>
  <c r="G274" i="17"/>
  <c r="G274" i="11"/>
  <c r="G274" i="26"/>
  <c r="F274" i="20" l="1"/>
  <c r="H6" i="25"/>
  <c r="F25" i="1"/>
  <c r="E25" i="1" s="1"/>
  <c r="F26" i="1"/>
  <c r="E26" i="1" s="1"/>
  <c r="F274" i="26"/>
  <c r="H6" i="26"/>
  <c r="F274" i="14"/>
  <c r="H6" i="14"/>
  <c r="F14" i="1"/>
  <c r="E14" i="1" s="1"/>
  <c r="H6" i="24"/>
  <c r="F24" i="1"/>
  <c r="E24" i="1" s="1"/>
  <c r="F274" i="24"/>
  <c r="F274" i="11"/>
  <c r="F11" i="1"/>
  <c r="E11" i="1" s="1"/>
  <c r="F15" i="1"/>
  <c r="E15" i="1" s="1"/>
  <c r="H6" i="15"/>
  <c r="F274" i="15"/>
  <c r="F17" i="1"/>
  <c r="E17" i="1" s="1"/>
  <c r="H6" i="17"/>
  <c r="F274" i="17"/>
  <c r="F22" i="1"/>
  <c r="E22" i="1" s="1"/>
  <c r="H6" i="22"/>
  <c r="F274" i="22"/>
  <c r="F274" i="16"/>
  <c r="H6" i="16"/>
  <c r="F16" i="1"/>
  <c r="E16" i="1" s="1"/>
  <c r="H6" i="18"/>
  <c r="F274" i="18"/>
  <c r="F18" i="1"/>
  <c r="E18" i="1" s="1"/>
  <c r="H6" i="12"/>
  <c r="F12" i="1"/>
  <c r="E12" i="1" s="1"/>
  <c r="F274" i="12"/>
  <c r="F274" i="23"/>
  <c r="F23" i="1"/>
  <c r="E23" i="1" s="1"/>
  <c r="H6" i="23"/>
  <c r="F19" i="1"/>
  <c r="E19" i="1" s="1"/>
  <c r="H6" i="19"/>
  <c r="F274" i="19"/>
  <c r="H6" i="13"/>
  <c r="F274" i="13"/>
  <c r="F13" i="1"/>
  <c r="E13" i="1" s="1"/>
  <c r="E10" i="1"/>
  <c r="F21" i="1"/>
  <c r="E21" i="1" s="1"/>
  <c r="F274" i="21"/>
  <c r="H6" i="21"/>
  <c r="F29" i="1" l="1"/>
  <c r="F32" i="1" l="1"/>
  <c r="F31" i="1"/>
  <c r="F33" i="1"/>
  <c r="F34" i="1"/>
  <c r="F36" i="1"/>
  <c r="F35" i="1"/>
  <c r="F37" i="1" l="1"/>
  <c r="F40" i="1" s="1"/>
  <c r="F38" i="1" l="1"/>
  <c r="F39" i="1"/>
  <c r="F41" i="1"/>
  <c r="F42" i="1" s="1"/>
  <c r="F43" i="1" l="1"/>
  <c r="F44" i="1" s="1"/>
  <c r="F45" i="1" l="1"/>
  <c r="F47" i="1" s="1"/>
  <c r="F48" i="1" s="1"/>
  <c r="F46" i="1"/>
</calcChain>
</file>

<file path=xl/sharedStrings.xml><?xml version="1.0" encoding="utf-8"?>
<sst xmlns="http://schemas.openxmlformats.org/spreadsheetml/2006/main" count="14376" uniqueCount="189">
  <si>
    <t>Date:</t>
  </si>
  <si>
    <t>Reviewed By:</t>
  </si>
  <si>
    <t>Total</t>
  </si>
  <si>
    <t>Item No.</t>
  </si>
  <si>
    <t>Description</t>
  </si>
  <si>
    <t>Unit</t>
  </si>
  <si>
    <t>Cost/Unit</t>
  </si>
  <si>
    <t>Estimate By:</t>
  </si>
  <si>
    <t>Total Direct Construction Costs</t>
  </si>
  <si>
    <t>Subtotal NET Construction Cost</t>
  </si>
  <si>
    <t>Estimated NET Construction Cost</t>
  </si>
  <si>
    <t>Quantity</t>
  </si>
  <si>
    <t>Subtotal Direct Construction Costs</t>
  </si>
  <si>
    <t>Total Estimated NET Cost of Construction</t>
  </si>
  <si>
    <t xml:space="preserve">PMIS: </t>
  </si>
  <si>
    <t>Park:</t>
  </si>
  <si>
    <t>Project:</t>
  </si>
  <si>
    <t xml:space="preserve"> </t>
  </si>
  <si>
    <t>Total Cost</t>
  </si>
  <si>
    <t>Uniformat II WBS Code</t>
  </si>
  <si>
    <t xml:space="preserve">Summary Item </t>
  </si>
  <si>
    <t xml:space="preserve">Total Cost: </t>
  </si>
  <si>
    <t>Remarks</t>
  </si>
  <si>
    <t xml:space="preserve">Summary Item 2 </t>
  </si>
  <si>
    <t>Summary Item 1</t>
  </si>
  <si>
    <t>Months</t>
  </si>
  <si>
    <t>Published Location Factor</t>
  </si>
  <si>
    <t>Federal Wage Rate Factor</t>
  </si>
  <si>
    <t>Design Contingency</t>
  </si>
  <si>
    <t xml:space="preserve">Standard General Conditions </t>
  </si>
  <si>
    <t>Historic Preservation Factor</t>
  </si>
  <si>
    <t>Design Contingency:</t>
  </si>
  <si>
    <t xml:space="preserve">Bonds and Permits: </t>
  </si>
  <si>
    <t>Remoteness Factor:</t>
  </si>
  <si>
    <t xml:space="preserve">Location Factor:  </t>
  </si>
  <si>
    <t xml:space="preserve">Wage Rate Factor: </t>
  </si>
  <si>
    <t xml:space="preserve">Historic Preservation Factor:  </t>
  </si>
  <si>
    <t xml:space="preserve">Contractor Overhead:  </t>
  </si>
  <si>
    <t xml:space="preserve">Contractor Profit: </t>
  </si>
  <si>
    <t xml:space="preserve">Contracting Method Adjustment:  </t>
  </si>
  <si>
    <t>Estimate Date:</t>
  </si>
  <si>
    <t xml:space="preserve">Prepared By: </t>
  </si>
  <si>
    <t>Bonds &amp; Permits</t>
  </si>
  <si>
    <r>
      <t xml:space="preserve">Standard. General Conditions: </t>
    </r>
    <r>
      <rPr>
        <sz val="11"/>
        <rFont val="Arial"/>
        <family val="2"/>
      </rPr>
      <t/>
    </r>
  </si>
  <si>
    <t>Annual Inflation Escalation Factor:</t>
  </si>
  <si>
    <r>
      <t xml:space="preserve">Park: </t>
    </r>
    <r>
      <rPr>
        <sz val="10"/>
        <rFont val="Arial"/>
        <family val="2"/>
      </rPr>
      <t xml:space="preserve"> </t>
    </r>
  </si>
  <si>
    <t>PROJECT INFORMATION</t>
  </si>
  <si>
    <t xml:space="preserve">Government General Conditions: </t>
  </si>
  <si>
    <r>
      <t>Inflation Escalation</t>
    </r>
    <r>
      <rPr>
        <sz val="10"/>
        <rFont val="Arial"/>
      </rPr>
      <t/>
    </r>
  </si>
  <si>
    <r>
      <t xml:space="preserve">Remoteness Factor </t>
    </r>
    <r>
      <rPr>
        <sz val="10"/>
        <rFont val="Arial"/>
        <family val="2"/>
      </rPr>
      <t/>
    </r>
  </si>
  <si>
    <t xml:space="preserve">Overhead </t>
  </si>
  <si>
    <t>Profit</t>
  </si>
  <si>
    <t>Phone:</t>
  </si>
  <si>
    <t>Estimator Name</t>
  </si>
  <si>
    <t>Estimate Date</t>
  </si>
  <si>
    <t>Project Name</t>
  </si>
  <si>
    <t xml:space="preserve">State &amp; Local Taxes:  </t>
  </si>
  <si>
    <t>State &amp; Local Taxes</t>
  </si>
  <si>
    <t>ESTIMATE ASSUMPTIONS:</t>
  </si>
  <si>
    <t>SOURCE OF COST DATA:</t>
  </si>
  <si>
    <t>BACKGROUND SUPPORTING MATERIAL (Scope of Work):</t>
  </si>
  <si>
    <t>Briefly describe scope of work included in the estimate, plan dates, exclusions, etc.</t>
  </si>
  <si>
    <t>Describe any assumptions made to prepare estimate and highlight areas needing clarification for future estimates.</t>
  </si>
  <si>
    <r>
      <rPr>
        <sz val="9"/>
        <color indexed="12"/>
        <rFont val="Arial"/>
        <family val="2"/>
      </rPr>
      <t>Document all sources of cost information used in the estimat</t>
    </r>
    <r>
      <rPr>
        <sz val="9"/>
        <rFont val="Arial"/>
        <family val="2"/>
      </rPr>
      <t>e</t>
    </r>
    <r>
      <rPr>
        <sz val="9"/>
        <color indexed="12"/>
        <rFont val="Arial"/>
        <family val="2"/>
      </rPr>
      <t>. (Attach additional information if necessary)</t>
    </r>
  </si>
  <si>
    <t>DESCRIPTION OF MARK-UP &amp; ADD-ONS:</t>
  </si>
  <si>
    <t>MAJOR CHANGES FROM PREVIOUS ESTIMATE:</t>
  </si>
  <si>
    <t>OTHER COMMENTS:</t>
  </si>
  <si>
    <t>Describe source and rationale for location factor here</t>
  </si>
  <si>
    <t>Site is______miles from published commercial center. Describe other impacts included</t>
  </si>
  <si>
    <t>Explain &amp; Justify</t>
  </si>
  <si>
    <t>Explain method  and justify value</t>
  </si>
  <si>
    <t>Describe type of tax and rates used</t>
  </si>
  <si>
    <t>Describe rationale for using this factor</t>
  </si>
  <si>
    <t>Time Until Project Midpoint (Months)</t>
  </si>
  <si>
    <t>Projected annual inflation rate.</t>
  </si>
  <si>
    <t>Describe any major changes in scope of work, materials, systems, assumptions, etc. from the previous estimate version.</t>
  </si>
  <si>
    <t>Provide any additional information, qualifications, etc.</t>
  </si>
  <si>
    <t>Describe anticipated contract method and justify value used.</t>
  </si>
  <si>
    <t>Number of months from estimate (or data) date until the projects midpoint of construction.</t>
  </si>
  <si>
    <r>
      <t>Government General Conditions</t>
    </r>
    <r>
      <rPr>
        <sz val="9"/>
        <rFont val="Arial"/>
        <family val="2"/>
      </rPr>
      <t xml:space="preserve"> </t>
    </r>
  </si>
  <si>
    <r>
      <t>Contracting Method Adjustment</t>
    </r>
    <r>
      <rPr>
        <sz val="9"/>
        <rFont val="Arial"/>
        <family val="2"/>
      </rPr>
      <t xml:space="preserve"> </t>
    </r>
  </si>
  <si>
    <t>TBD OR PMIS number if known</t>
  </si>
  <si>
    <t>Asset / Project Element 1</t>
  </si>
  <si>
    <t>Asset / Project Element 2</t>
  </si>
  <si>
    <t>Asset / Project Element 3</t>
  </si>
  <si>
    <t>Asset / Project Element 4</t>
  </si>
  <si>
    <t>Asset / Project Element 5</t>
  </si>
  <si>
    <t>Asset / Project Element 6</t>
  </si>
  <si>
    <t>Asset / Project Element 7</t>
  </si>
  <si>
    <t>Asset / Project Element 8</t>
  </si>
  <si>
    <t>Asset / Project Element 9</t>
  </si>
  <si>
    <t>Asset / Project Element 10</t>
  </si>
  <si>
    <t>Asset / Project Element 11</t>
  </si>
  <si>
    <t>Asset / Project Element 12</t>
  </si>
  <si>
    <t>Not Used</t>
  </si>
  <si>
    <t>A10</t>
  </si>
  <si>
    <t>FOUNDATIONS</t>
  </si>
  <si>
    <t>A20</t>
  </si>
  <si>
    <t>BASEMENT CONSTRUCTION</t>
  </si>
  <si>
    <t>B10</t>
  </si>
  <si>
    <t>SUPERSTRUCTURE</t>
  </si>
  <si>
    <t>B20</t>
  </si>
  <si>
    <t>EXTERIOR CLOSURE</t>
  </si>
  <si>
    <t>B30</t>
  </si>
  <si>
    <t>ROOFING</t>
  </si>
  <si>
    <t>SUBTOTAL ROOFING</t>
  </si>
  <si>
    <t>SUBTOTAL EXTERIOR CLOSURE</t>
  </si>
  <si>
    <t>SUBTOTAL SUPESTRUCTURE</t>
  </si>
  <si>
    <t>SUBTOTAL BASEMENT CONSTRUCTION</t>
  </si>
  <si>
    <t>SUBTOTAL FOUNDATIONS</t>
  </si>
  <si>
    <t>C10</t>
  </si>
  <si>
    <t>INTERIOR CONSTRUCTION</t>
  </si>
  <si>
    <t>C20</t>
  </si>
  <si>
    <t>STAIRCASES</t>
  </si>
  <si>
    <t>SUBTOTAL INTERIOR CONSTRUCTION</t>
  </si>
  <si>
    <t>SUBTOTAL STAIRCASES</t>
  </si>
  <si>
    <t>C30</t>
  </si>
  <si>
    <t>INTERIOR FINISHES</t>
  </si>
  <si>
    <t>SUBTOTAL INTERIOR FINISHES</t>
  </si>
  <si>
    <t>D10</t>
  </si>
  <si>
    <t>CONVEYING SYSTEMS</t>
  </si>
  <si>
    <t>D20</t>
  </si>
  <si>
    <t>PLUMBING</t>
  </si>
  <si>
    <t>D30</t>
  </si>
  <si>
    <t>D50</t>
  </si>
  <si>
    <t>ELECTRICAL</t>
  </si>
  <si>
    <t>SUBTOTAL CONVEYING SYSTEMS</t>
  </si>
  <si>
    <t>SUBTOTAL PLUMBING</t>
  </si>
  <si>
    <t>SUBTOTAL HVAC</t>
  </si>
  <si>
    <t>SUBTOTAL ELECTRICAL</t>
  </si>
  <si>
    <t>E10</t>
  </si>
  <si>
    <t>EQUIPMENT</t>
  </si>
  <si>
    <t>E20</t>
  </si>
  <si>
    <t>FURNISHINGS</t>
  </si>
  <si>
    <t>F10</t>
  </si>
  <si>
    <t>SPECIAL CONSTRUCTION</t>
  </si>
  <si>
    <t>F20</t>
  </si>
  <si>
    <t>SELECTIVE BUILDING DEMOLITION</t>
  </si>
  <si>
    <t>G10</t>
  </si>
  <si>
    <t>SITE PREPARATION</t>
  </si>
  <si>
    <t>SUBTOTAL EQUIPMENT</t>
  </si>
  <si>
    <t>SUBTOTAL FURNISHINGS</t>
  </si>
  <si>
    <t>SUBTOTAL SELECTIVE BUILDING DEMOLITION</t>
  </si>
  <si>
    <t>SUBTOTAL SITE PREPARATION</t>
  </si>
  <si>
    <t>G20</t>
  </si>
  <si>
    <t>SITE IMPROVEMENTS</t>
  </si>
  <si>
    <t>G30</t>
  </si>
  <si>
    <t>SITE CIVIL/MECHANICAL UTILITIES</t>
  </si>
  <si>
    <t>G 40</t>
  </si>
  <si>
    <t>SITE ELECTRICAL UTILITIES</t>
  </si>
  <si>
    <t>G50</t>
  </si>
  <si>
    <t>OTHER SITE CONSTRUCTION</t>
  </si>
  <si>
    <t>SUBTOTAL OTHER SITE CONSTRUCTION</t>
  </si>
  <si>
    <t>SUBTOTAL SITE ELECTRICAL UTILITIES</t>
  </si>
  <si>
    <t>SUBTOTAL SITE CIVIL/MECHANICAL UTILITES</t>
  </si>
  <si>
    <t>SUBTOTAL SITE IMPROVEMENTS</t>
  </si>
  <si>
    <t xml:space="preserve">TOTAL COST - </t>
  </si>
  <si>
    <t>VALUE</t>
  </si>
  <si>
    <t>SUBTOTAL SPECIAL CONSTRUCTION</t>
  </si>
  <si>
    <t>Company:</t>
  </si>
  <si>
    <t>Address:</t>
  </si>
  <si>
    <t>City, State Zip:</t>
  </si>
  <si>
    <t xml:space="preserve">Park Name </t>
  </si>
  <si>
    <t>Reviewer</t>
  </si>
  <si>
    <t>Review Date</t>
  </si>
  <si>
    <t xml:space="preserve"> Note: Normally zero - see footnote.</t>
  </si>
  <si>
    <t>Direct Cost Subtotal without GFP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</si>
  <si>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GFP costs are only used when the Government pre-purchases items, or provides other materials out of Government inventory, to be installed by contractor.  Adjustments and Markup on GFP only include Inflation Escalation;  No other adjustment factors or O&amp;P markup have been applied.</t>
    </r>
  </si>
  <si>
    <r>
      <t xml:space="preserve">Value of Government Furnished Property (GFP) Included in Direct Cost </t>
    </r>
    <r>
      <rPr>
        <b/>
        <sz val="8"/>
        <color indexed="10"/>
        <rFont val="Arial"/>
        <family val="2"/>
      </rPr>
      <t>(see footnote)</t>
    </r>
    <r>
      <rPr>
        <b/>
        <sz val="12"/>
        <color indexed="10"/>
        <rFont val="Arial"/>
        <family val="2"/>
      </rPr>
      <t>*</t>
    </r>
  </si>
  <si>
    <t>Level 3 Code</t>
  </si>
  <si>
    <r>
      <t xml:space="preserve">Park Alpha: </t>
    </r>
    <r>
      <rPr>
        <sz val="10"/>
        <rFont val="Arial"/>
        <family val="2"/>
      </rPr>
      <t xml:space="preserve"> </t>
    </r>
  </si>
  <si>
    <t>Park Code</t>
  </si>
  <si>
    <t xml:space="preserve">PMIS Number: </t>
  </si>
  <si>
    <t>Park Alpha:</t>
  </si>
  <si>
    <t xml:space="preserve">Estimate By: </t>
  </si>
  <si>
    <t xml:space="preserve">Date: </t>
  </si>
  <si>
    <t xml:space="preserve">Reviewed By: </t>
  </si>
  <si>
    <t>Alpha:</t>
  </si>
  <si>
    <t>Company</t>
  </si>
  <si>
    <t>Address</t>
  </si>
  <si>
    <t>City</t>
  </si>
  <si>
    <t>Phone</t>
  </si>
  <si>
    <t>HVAC</t>
  </si>
  <si>
    <t>D40</t>
  </si>
  <si>
    <t>FIRE PROTECTION</t>
  </si>
  <si>
    <t>SUBTOTAL FIRE PROTECTION</t>
  </si>
  <si>
    <t>Class C Construction Cost Estimate Template</t>
  </si>
  <si>
    <t>By using this Construction Cost Estimate template, you acknowledge you read and understand the corresponding Instructions.</t>
  </si>
  <si>
    <t>National Park Service (NPS) - Denver Service Center (DSC)  |  5-27-21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</si>
</sst>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;@"/>
    <numFmt numFmtId="167" formatCode="_(* #,##0_);_(* \(#,##0\);_(* &quot;-&quot;??_);_(@_)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2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/>
    <xf numFmtId="0" fontId="4" fillId="0" borderId="0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165" fontId="8" fillId="0" borderId="4" xfId="0" applyNumberFormat="1" applyFont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165" fontId="8" fillId="0" borderId="7" xfId="0" applyNumberFormat="1" applyFont="1" applyFill="1" applyBorder="1" applyAlignment="1"/>
    <xf numFmtId="44" fontId="0" fillId="0" borderId="0" xfId="2" applyFont="1"/>
    <xf numFmtId="44" fontId="1" fillId="0" borderId="1" xfId="2" applyBorder="1" applyAlignment="1" applyProtection="1">
      <alignment wrapText="1"/>
    </xf>
    <xf numFmtId="44" fontId="1" fillId="0" borderId="0" xfId="2"/>
    <xf numFmtId="0" fontId="8" fillId="0" borderId="8" xfId="0" applyFont="1" applyBorder="1" applyAlignment="1" applyProtection="1">
      <alignment horizontal="left"/>
      <protection locked="0"/>
    </xf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/>
    <xf numFmtId="0" fontId="18" fillId="2" borderId="9" xfId="0" applyFont="1" applyFill="1" applyBorder="1" applyAlignment="1" applyProtection="1">
      <alignment horizontal="left"/>
      <protection locked="0"/>
    </xf>
    <xf numFmtId="0" fontId="18" fillId="2" borderId="10" xfId="0" applyFont="1" applyFill="1" applyBorder="1" applyAlignment="1" applyProtection="1">
      <alignment horizontal="left"/>
      <protection locked="0"/>
    </xf>
    <xf numFmtId="0" fontId="18" fillId="2" borderId="10" xfId="0" applyFont="1" applyFill="1" applyBorder="1" applyAlignment="1" applyProtection="1"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/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4" fontId="4" fillId="0" borderId="0" xfId="2" applyFont="1" applyBorder="1" applyAlignment="1" applyProtection="1">
      <alignment wrapText="1"/>
    </xf>
    <xf numFmtId="165" fontId="4" fillId="0" borderId="0" xfId="0" applyNumberFormat="1" applyFont="1" applyBorder="1"/>
    <xf numFmtId="0" fontId="2" fillId="0" borderId="0" xfId="0" applyFont="1"/>
    <xf numFmtId="0" fontId="19" fillId="0" borderId="16" xfId="0" applyFont="1" applyBorder="1" applyAlignment="1" applyProtection="1">
      <alignment horizontal="center"/>
      <protection locked="0"/>
    </xf>
    <xf numFmtId="166" fontId="19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Fill="1"/>
    <xf numFmtId="164" fontId="8" fillId="0" borderId="18" xfId="0" applyNumberFormat="1" applyFont="1" applyBorder="1"/>
    <xf numFmtId="0" fontId="19" fillId="0" borderId="19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wrapText="1"/>
      <protection locked="0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22" xfId="0" applyFont="1" applyBorder="1" applyAlignment="1" applyProtection="1">
      <alignment wrapText="1"/>
      <protection locked="0"/>
    </xf>
    <xf numFmtId="0" fontId="19" fillId="0" borderId="23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/>
    <xf numFmtId="0" fontId="0" fillId="0" borderId="0" xfId="0" applyProtection="1"/>
    <xf numFmtId="44" fontId="0" fillId="0" borderId="0" xfId="2" applyFont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166" fontId="0" fillId="0" borderId="0" xfId="0" applyNumberForma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165" fontId="0" fillId="0" borderId="0" xfId="0" applyNumberFormat="1" applyProtection="1"/>
    <xf numFmtId="44" fontId="1" fillId="0" borderId="0" xfId="2" applyProtection="1"/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165" fontId="4" fillId="7" borderId="28" xfId="0" applyNumberFormat="1" applyFont="1" applyFill="1" applyBorder="1"/>
    <xf numFmtId="0" fontId="0" fillId="7" borderId="29" xfId="0" applyFill="1" applyBorder="1" applyAlignment="1">
      <alignment vertical="top"/>
    </xf>
    <xf numFmtId="0" fontId="0" fillId="7" borderId="29" xfId="0" applyFill="1" applyBorder="1"/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10" xfId="0" applyBorder="1"/>
    <xf numFmtId="44" fontId="0" fillId="0" borderId="10" xfId="2" applyFont="1" applyBorder="1"/>
    <xf numFmtId="0" fontId="0" fillId="0" borderId="34" xfId="0" applyBorder="1"/>
    <xf numFmtId="0" fontId="5" fillId="8" borderId="35" xfId="0" applyFont="1" applyFill="1" applyBorder="1" applyAlignment="1">
      <alignment horizontal="left"/>
    </xf>
    <xf numFmtId="0" fontId="5" fillId="8" borderId="36" xfId="0" applyFont="1" applyFill="1" applyBorder="1" applyAlignment="1">
      <alignment horizontal="right"/>
    </xf>
    <xf numFmtId="0" fontId="5" fillId="8" borderId="36" xfId="0" applyFont="1" applyFill="1" applyBorder="1" applyAlignment="1">
      <alignment horizontal="left"/>
    </xf>
    <xf numFmtId="165" fontId="4" fillId="8" borderId="37" xfId="0" applyNumberFormat="1" applyFont="1" applyFill="1" applyBorder="1" applyAlignment="1"/>
    <xf numFmtId="0" fontId="4" fillId="6" borderId="3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wrapText="1"/>
      <protection locked="0"/>
    </xf>
    <xf numFmtId="0" fontId="20" fillId="7" borderId="39" xfId="0" applyFont="1" applyFill="1" applyBorder="1" applyAlignment="1" applyProtection="1">
      <alignment horizontal="center"/>
      <protection locked="0"/>
    </xf>
    <xf numFmtId="0" fontId="20" fillId="7" borderId="39" xfId="0" applyFont="1" applyFill="1" applyBorder="1" applyAlignment="1" applyProtection="1">
      <alignment horizontal="center" wrapText="1"/>
      <protection locked="0"/>
    </xf>
    <xf numFmtId="0" fontId="4" fillId="6" borderId="40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 applyProtection="1">
      <alignment horizontal="center"/>
      <protection locked="0"/>
    </xf>
    <xf numFmtId="44" fontId="4" fillId="6" borderId="42" xfId="2" applyFont="1" applyFill="1" applyBorder="1" applyAlignment="1" applyProtection="1">
      <alignment horizontal="center" vertical="center" wrapText="1"/>
    </xf>
    <xf numFmtId="44" fontId="8" fillId="0" borderId="43" xfId="2" applyFont="1" applyFill="1" applyBorder="1" applyAlignment="1" applyProtection="1"/>
    <xf numFmtId="44" fontId="19" fillId="0" borderId="44" xfId="2" applyFont="1" applyBorder="1" applyAlignment="1" applyProtection="1">
      <alignment wrapText="1"/>
    </xf>
    <xf numFmtId="44" fontId="19" fillId="0" borderId="45" xfId="2" applyFont="1" applyBorder="1" applyAlignment="1" applyProtection="1">
      <alignment wrapText="1"/>
    </xf>
    <xf numFmtId="44" fontId="19" fillId="0" borderId="46" xfId="2" applyFont="1" applyBorder="1" applyAlignment="1" applyProtection="1">
      <alignment wrapText="1"/>
    </xf>
    <xf numFmtId="44" fontId="4" fillId="7" borderId="47" xfId="2" applyFont="1" applyFill="1" applyBorder="1" applyAlignment="1" applyProtection="1"/>
    <xf numFmtId="44" fontId="19" fillId="0" borderId="44" xfId="2" applyFont="1" applyBorder="1" applyAlignment="1" applyProtection="1">
      <alignment wrapText="1"/>
      <protection locked="0"/>
    </xf>
    <xf numFmtId="44" fontId="19" fillId="0" borderId="45" xfId="2" applyFont="1" applyBorder="1" applyAlignment="1" applyProtection="1">
      <alignment wrapText="1"/>
      <protection locked="0"/>
    </xf>
    <xf numFmtId="44" fontId="19" fillId="0" borderId="46" xfId="2" applyFont="1" applyBorder="1" applyAlignment="1" applyProtection="1">
      <alignment wrapText="1"/>
      <protection locked="0"/>
    </xf>
    <xf numFmtId="44" fontId="4" fillId="7" borderId="47" xfId="2" applyFont="1" applyFill="1" applyBorder="1" applyAlignment="1" applyProtection="1">
      <alignment wrapText="1"/>
    </xf>
    <xf numFmtId="44" fontId="4" fillId="6" borderId="48" xfId="2" applyFont="1" applyFill="1" applyBorder="1" applyAlignment="1" applyProtection="1">
      <alignment horizontal="center" vertical="center" wrapText="1"/>
    </xf>
    <xf numFmtId="44" fontId="4" fillId="8" borderId="49" xfId="2" applyFont="1" applyFill="1" applyBorder="1"/>
    <xf numFmtId="0" fontId="8" fillId="9" borderId="50" xfId="0" applyFont="1" applyFill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19" fillId="0" borderId="52" xfId="0" applyFont="1" applyBorder="1" applyAlignment="1" applyProtection="1">
      <alignment horizontal="center" wrapText="1"/>
      <protection locked="0"/>
    </xf>
    <xf numFmtId="0" fontId="19" fillId="0" borderId="53" xfId="0" applyFont="1" applyBorder="1" applyAlignment="1" applyProtection="1">
      <alignment horizontal="center" wrapText="1"/>
      <protection locked="0"/>
    </xf>
    <xf numFmtId="0" fontId="20" fillId="7" borderId="29" xfId="0" applyFont="1" applyFill="1" applyBorder="1" applyAlignment="1" applyProtection="1">
      <alignment horizontal="center"/>
      <protection locked="0"/>
    </xf>
    <xf numFmtId="0" fontId="20" fillId="7" borderId="29" xfId="0" applyFont="1" applyFill="1" applyBorder="1" applyAlignment="1" applyProtection="1">
      <alignment horizontal="center" wrapText="1"/>
      <protection locked="0"/>
    </xf>
    <xf numFmtId="0" fontId="4" fillId="6" borderId="54" xfId="0" applyFont="1" applyFill="1" applyBorder="1" applyAlignment="1">
      <alignment horizontal="center" vertical="center" wrapText="1"/>
    </xf>
    <xf numFmtId="0" fontId="20" fillId="8" borderId="5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0" fillId="0" borderId="16" xfId="0" applyBorder="1" applyAlignment="1" applyProtection="1">
      <alignment horizontal="left"/>
    </xf>
    <xf numFmtId="166" fontId="0" fillId="0" borderId="17" xfId="0" applyNumberFormat="1" applyBorder="1" applyAlignment="1" applyProtection="1">
      <alignment horizontal="left"/>
    </xf>
    <xf numFmtId="0" fontId="19" fillId="0" borderId="16" xfId="0" applyFont="1" applyBorder="1" applyAlignment="1" applyProtection="1">
      <alignment horizontal="left"/>
      <protection locked="0"/>
    </xf>
    <xf numFmtId="166" fontId="19" fillId="0" borderId="17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4" fillId="6" borderId="38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3" fillId="0" borderId="0" xfId="0" applyFont="1" applyProtection="1"/>
    <xf numFmtId="10" fontId="17" fillId="0" borderId="0" xfId="0" applyNumberFormat="1" applyFont="1" applyBorder="1" applyAlignment="1" applyProtection="1">
      <alignment vertical="top"/>
      <protection locked="0"/>
    </xf>
    <xf numFmtId="0" fontId="17" fillId="0" borderId="0" xfId="1" applyNumberFormat="1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center"/>
    </xf>
    <xf numFmtId="166" fontId="8" fillId="0" borderId="17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167" fontId="8" fillId="0" borderId="59" xfId="1" applyNumberFormat="1" applyFont="1" applyBorder="1" applyAlignment="1" applyProtection="1">
      <alignment horizontal="center" vertical="center"/>
    </xf>
    <xf numFmtId="49" fontId="8" fillId="0" borderId="60" xfId="0" applyNumberFormat="1" applyFont="1" applyBorder="1" applyAlignment="1" applyProtection="1">
      <alignment horizontal="center"/>
    </xf>
    <xf numFmtId="165" fontId="8" fillId="0" borderId="61" xfId="0" applyNumberFormat="1" applyFont="1" applyBorder="1" applyProtection="1"/>
    <xf numFmtId="165" fontId="8" fillId="0" borderId="62" xfId="0" applyNumberFormat="1" applyFont="1" applyBorder="1" applyProtection="1"/>
    <xf numFmtId="49" fontId="8" fillId="0" borderId="63" xfId="0" applyNumberFormat="1" applyFont="1" applyBorder="1" applyAlignment="1" applyProtection="1">
      <alignment horizontal="center"/>
    </xf>
    <xf numFmtId="165" fontId="8" fillId="0" borderId="64" xfId="0" applyNumberFormat="1" applyFont="1" applyBorder="1" applyProtection="1"/>
    <xf numFmtId="0" fontId="8" fillId="4" borderId="65" xfId="0" applyFont="1" applyFill="1" applyBorder="1" applyAlignment="1" applyProtection="1">
      <alignment horizontal="center"/>
    </xf>
    <xf numFmtId="0" fontId="9" fillId="4" borderId="66" xfId="0" applyFont="1" applyFill="1" applyBorder="1" applyAlignment="1" applyProtection="1">
      <alignment horizontal="right"/>
    </xf>
    <xf numFmtId="0" fontId="8" fillId="4" borderId="66" xfId="0" applyFont="1" applyFill="1" applyBorder="1" applyAlignment="1" applyProtection="1">
      <alignment horizontal="center"/>
    </xf>
    <xf numFmtId="164" fontId="8" fillId="4" borderId="67" xfId="0" applyNumberFormat="1" applyFont="1" applyFill="1" applyBorder="1" applyProtection="1"/>
    <xf numFmtId="165" fontId="9" fillId="4" borderId="68" xfId="0" applyNumberFormat="1" applyFont="1" applyFill="1" applyBorder="1" applyProtection="1"/>
    <xf numFmtId="0" fontId="8" fillId="0" borderId="69" xfId="0" applyFont="1" applyBorder="1" applyAlignment="1" applyProtection="1">
      <alignment horizontal="center"/>
    </xf>
    <xf numFmtId="0" fontId="12" fillId="0" borderId="70" xfId="0" applyFont="1" applyFill="1" applyBorder="1" applyAlignment="1" applyProtection="1">
      <alignment horizontal="left"/>
    </xf>
    <xf numFmtId="0" fontId="8" fillId="0" borderId="71" xfId="0" applyFont="1" applyFill="1" applyBorder="1" applyAlignment="1" applyProtection="1">
      <alignment horizontal="center"/>
    </xf>
    <xf numFmtId="0" fontId="8" fillId="0" borderId="70" xfId="0" applyFont="1" applyFill="1" applyBorder="1" applyAlignment="1" applyProtection="1">
      <alignment horizontal="center"/>
    </xf>
    <xf numFmtId="164" fontId="8" fillId="0" borderId="72" xfId="0" applyNumberFormat="1" applyFont="1" applyFill="1" applyBorder="1" applyProtection="1"/>
    <xf numFmtId="0" fontId="8" fillId="10" borderId="71" xfId="0" applyFont="1" applyFill="1" applyBorder="1" applyAlignment="1" applyProtection="1">
      <alignment horizontal="center"/>
    </xf>
    <xf numFmtId="165" fontId="12" fillId="5" borderId="73" xfId="0" applyNumberFormat="1" applyFont="1" applyFill="1" applyBorder="1" applyProtection="1"/>
    <xf numFmtId="0" fontId="8" fillId="0" borderId="11" xfId="0" applyFont="1" applyBorder="1" applyAlignment="1" applyProtection="1">
      <alignment horizontal="center"/>
    </xf>
    <xf numFmtId="0" fontId="9" fillId="0" borderId="63" xfId="0" applyFont="1" applyBorder="1" applyProtection="1"/>
    <xf numFmtId="10" fontId="8" fillId="0" borderId="63" xfId="3" applyNumberFormat="1" applyFont="1" applyBorder="1" applyAlignment="1" applyProtection="1">
      <alignment horizontal="center"/>
    </xf>
    <xf numFmtId="0" fontId="8" fillId="0" borderId="63" xfId="0" applyFont="1" applyBorder="1" applyAlignment="1" applyProtection="1">
      <alignment horizontal="center"/>
    </xf>
    <xf numFmtId="164" fontId="8" fillId="0" borderId="20" xfId="0" applyNumberFormat="1" applyFont="1" applyBorder="1" applyProtection="1"/>
    <xf numFmtId="0" fontId="8" fillId="0" borderId="12" xfId="0" applyFont="1" applyBorder="1" applyAlignment="1" applyProtection="1">
      <alignment horizontal="center"/>
    </xf>
    <xf numFmtId="0" fontId="9" fillId="0" borderId="74" xfId="0" applyFont="1" applyBorder="1" applyProtection="1"/>
    <xf numFmtId="0" fontId="8" fillId="0" borderId="74" xfId="0" applyFont="1" applyBorder="1" applyAlignment="1" applyProtection="1">
      <alignment horizontal="center"/>
    </xf>
    <xf numFmtId="164" fontId="8" fillId="0" borderId="22" xfId="0" applyNumberFormat="1" applyFont="1" applyBorder="1" applyProtection="1"/>
    <xf numFmtId="165" fontId="8" fillId="0" borderId="75" xfId="0" applyNumberFormat="1" applyFont="1" applyBorder="1" applyProtection="1"/>
    <xf numFmtId="10" fontId="8" fillId="0" borderId="74" xfId="3" applyNumberFormat="1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9" fillId="0" borderId="14" xfId="0" applyFont="1" applyBorder="1" applyProtection="1"/>
    <xf numFmtId="10" fontId="8" fillId="0" borderId="14" xfId="3" applyNumberFormat="1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164" fontId="8" fillId="0" borderId="24" xfId="0" applyNumberFormat="1" applyFont="1" applyBorder="1" applyProtection="1"/>
    <xf numFmtId="165" fontId="8" fillId="0" borderId="15" xfId="0" applyNumberFormat="1" applyFont="1" applyBorder="1" applyProtection="1"/>
    <xf numFmtId="10" fontId="8" fillId="4" borderId="66" xfId="0" applyNumberFormat="1" applyFont="1" applyFill="1" applyBorder="1" applyAlignment="1" applyProtection="1">
      <alignment horizontal="center"/>
    </xf>
    <xf numFmtId="10" fontId="8" fillId="4" borderId="66" xfId="3" applyNumberFormat="1" applyFont="1" applyFill="1" applyBorder="1" applyAlignment="1" applyProtection="1">
      <alignment horizontal="center"/>
    </xf>
    <xf numFmtId="0" fontId="9" fillId="0" borderId="76" xfId="0" applyFont="1" applyBorder="1" applyProtection="1"/>
    <xf numFmtId="0" fontId="8" fillId="0" borderId="77" xfId="0" applyFont="1" applyFill="1" applyBorder="1" applyAlignment="1" applyProtection="1">
      <alignment horizontal="center"/>
    </xf>
    <xf numFmtId="164" fontId="8" fillId="0" borderId="78" xfId="0" applyNumberFormat="1" applyFont="1" applyFill="1" applyBorder="1" applyProtection="1"/>
    <xf numFmtId="165" fontId="9" fillId="0" borderId="79" xfId="0" applyNumberFormat="1" applyFont="1" applyFill="1" applyBorder="1" applyProtection="1"/>
    <xf numFmtId="0" fontId="8" fillId="0" borderId="80" xfId="0" applyFont="1" applyBorder="1" applyAlignment="1" applyProtection="1">
      <alignment horizontal="center"/>
    </xf>
    <xf numFmtId="0" fontId="9" fillId="0" borderId="81" xfId="0" applyFont="1" applyBorder="1" applyProtection="1"/>
    <xf numFmtId="0" fontId="8" fillId="0" borderId="82" xfId="1" applyNumberFormat="1" applyFont="1" applyBorder="1" applyAlignment="1" applyProtection="1">
      <alignment horizontal="center"/>
    </xf>
    <xf numFmtId="0" fontId="8" fillId="0" borderId="82" xfId="0" applyFont="1" applyBorder="1" applyAlignment="1" applyProtection="1">
      <alignment horizontal="center"/>
    </xf>
    <xf numFmtId="10" fontId="8" fillId="0" borderId="83" xfId="3" applyNumberFormat="1" applyFont="1" applyBorder="1" applyProtection="1"/>
    <xf numFmtId="165" fontId="8" fillId="0" borderId="84" xfId="0" applyNumberFormat="1" applyFont="1" applyBorder="1" applyProtection="1"/>
    <xf numFmtId="0" fontId="0" fillId="3" borderId="85" xfId="0" applyFill="1" applyBorder="1" applyAlignment="1" applyProtection="1">
      <alignment horizontal="center"/>
    </xf>
    <xf numFmtId="0" fontId="10" fillId="3" borderId="86" xfId="0" applyFont="1" applyFill="1" applyBorder="1" applyAlignment="1" applyProtection="1">
      <alignment horizontal="right"/>
    </xf>
    <xf numFmtId="0" fontId="0" fillId="3" borderId="86" xfId="0" applyFill="1" applyBorder="1" applyAlignment="1" applyProtection="1">
      <alignment horizontal="center"/>
    </xf>
    <xf numFmtId="164" fontId="0" fillId="3" borderId="87" xfId="0" applyNumberFormat="1" applyFill="1" applyBorder="1" applyProtection="1"/>
    <xf numFmtId="165" fontId="4" fillId="3" borderId="88" xfId="0" applyNumberFormat="1" applyFont="1" applyFill="1" applyBorder="1" applyProtection="1"/>
    <xf numFmtId="165" fontId="18" fillId="0" borderId="73" xfId="0" applyNumberFormat="1" applyFont="1" applyFill="1" applyBorder="1" applyProtection="1">
      <protection locked="0"/>
    </xf>
    <xf numFmtId="0" fontId="11" fillId="0" borderId="6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44" fontId="8" fillId="0" borderId="43" xfId="2" applyFont="1" applyFill="1" applyBorder="1" applyAlignment="1" applyProtection="1">
      <protection locked="0"/>
    </xf>
    <xf numFmtId="0" fontId="4" fillId="6" borderId="25" xfId="0" applyFont="1" applyFill="1" applyBorder="1" applyAlignment="1" applyProtection="1">
      <alignment horizontal="center" vertical="center" wrapText="1"/>
    </xf>
    <xf numFmtId="0" fontId="4" fillId="6" borderId="38" xfId="0" applyFont="1" applyFill="1" applyBorder="1" applyAlignment="1" applyProtection="1">
      <alignment horizontal="center" vertical="center" wrapText="1"/>
    </xf>
    <xf numFmtId="0" fontId="4" fillId="6" borderId="27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165" fontId="8" fillId="0" borderId="7" xfId="0" applyNumberFormat="1" applyFont="1" applyFill="1" applyBorder="1" applyAlignment="1" applyProtection="1"/>
    <xf numFmtId="165" fontId="8" fillId="0" borderId="6" xfId="0" applyNumberFormat="1" applyFont="1" applyBorder="1" applyProtection="1"/>
    <xf numFmtId="165" fontId="8" fillId="0" borderId="4" xfId="0" applyNumberFormat="1" applyFont="1" applyBorder="1" applyProtection="1"/>
    <xf numFmtId="165" fontId="8" fillId="0" borderId="5" xfId="0" applyNumberFormat="1" applyFont="1" applyBorder="1" applyProtection="1"/>
    <xf numFmtId="165" fontId="4" fillId="7" borderId="28" xfId="0" applyNumberFormat="1" applyFont="1" applyFill="1" applyBorder="1" applyProtection="1"/>
    <xf numFmtId="0" fontId="0" fillId="7" borderId="29" xfId="0" applyFill="1" applyBorder="1" applyProtection="1"/>
    <xf numFmtId="0" fontId="4" fillId="0" borderId="0" xfId="0" applyFont="1" applyBorder="1" applyAlignment="1" applyProtection="1">
      <alignment horizontal="right" wrapText="1"/>
    </xf>
    <xf numFmtId="0" fontId="0" fillId="0" borderId="0" xfId="0" applyAlignment="1">
      <alignment vertical="center"/>
    </xf>
    <xf numFmtId="0" fontId="22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3" fillId="11" borderId="0" xfId="0" applyFont="1" applyFill="1" applyAlignment="1">
      <alignment vertical="top"/>
    </xf>
    <xf numFmtId="0" fontId="0" fillId="11" borderId="0" xfId="0" applyFill="1" applyAlignment="1">
      <alignment vertical="center"/>
    </xf>
    <xf numFmtId="0" fontId="25" fillId="10" borderId="0" xfId="0" applyFont="1" applyFill="1" applyAlignment="1">
      <alignment vertical="top"/>
    </xf>
    <xf numFmtId="0" fontId="24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8" fontId="0" fillId="0" borderId="0" xfId="0" applyNumberFormat="1"/>
    <xf numFmtId="0" fontId="21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0" fillId="0" borderId="0" xfId="0" applyFont="1" applyProtection="1"/>
    <xf numFmtId="0" fontId="1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2" fillId="10" borderId="72" xfId="0" applyFont="1" applyFill="1" applyBorder="1" applyAlignment="1" applyProtection="1">
      <alignment horizontal="right"/>
    </xf>
    <xf numFmtId="0" fontId="12" fillId="10" borderId="89" xfId="0" applyFont="1" applyFill="1" applyBorder="1" applyAlignment="1" applyProtection="1">
      <alignment horizontal="right"/>
    </xf>
    <xf numFmtId="0" fontId="12" fillId="10" borderId="90" xfId="0" applyFont="1" applyFill="1" applyBorder="1" applyAlignment="1" applyProtection="1">
      <alignment horizontal="right"/>
    </xf>
    <xf numFmtId="0" fontId="4" fillId="6" borderId="98" xfId="0" applyFont="1" applyFill="1" applyBorder="1" applyAlignment="1">
      <alignment horizontal="center" vertical="center" wrapText="1"/>
    </xf>
    <xf numFmtId="0" fontId="0" fillId="6" borderId="99" xfId="0" applyFill="1" applyBorder="1" applyAlignment="1">
      <alignment horizontal="center" vertical="center" wrapText="1"/>
    </xf>
    <xf numFmtId="0" fontId="0" fillId="0" borderId="100" xfId="0" applyBorder="1"/>
    <xf numFmtId="0" fontId="0" fillId="0" borderId="101" xfId="0" applyBorder="1"/>
    <xf numFmtId="0" fontId="4" fillId="7" borderId="95" xfId="0" applyFont="1" applyFill="1" applyBorder="1" applyAlignment="1" applyProtection="1">
      <alignment horizontal="right" wrapText="1"/>
    </xf>
    <xf numFmtId="0" fontId="4" fillId="7" borderId="96" xfId="0" applyFont="1" applyFill="1" applyBorder="1" applyAlignment="1" applyProtection="1">
      <alignment horizontal="right" wrapText="1"/>
    </xf>
    <xf numFmtId="0" fontId="4" fillId="7" borderId="97" xfId="0" applyFont="1" applyFill="1" applyBorder="1" applyAlignment="1" applyProtection="1">
      <alignment horizontal="right" wrapText="1"/>
    </xf>
    <xf numFmtId="0" fontId="4" fillId="6" borderId="38" xfId="0" applyFont="1" applyFill="1" applyBorder="1" applyAlignment="1" applyProtection="1">
      <alignment horizontal="center" vertical="center" wrapText="1"/>
    </xf>
    <xf numFmtId="0" fontId="0" fillId="6" borderId="91" xfId="0" applyFill="1" applyBorder="1" applyAlignment="1" applyProtection="1">
      <alignment horizontal="center" vertical="center" wrapText="1"/>
    </xf>
    <xf numFmtId="0" fontId="0" fillId="0" borderId="92" xfId="0" applyBorder="1" applyAlignment="1" applyProtection="1">
      <alignment vertical="top" wrapText="1"/>
      <protection locked="0"/>
    </xf>
    <xf numFmtId="0" fontId="0" fillId="0" borderId="93" xfId="0" applyBorder="1" applyAlignment="1" applyProtection="1">
      <alignment vertical="top" wrapText="1"/>
      <protection locked="0"/>
    </xf>
    <xf numFmtId="0" fontId="0" fillId="0" borderId="94" xfId="0" applyBorder="1" applyAlignment="1" applyProtection="1">
      <alignment vertical="top" wrapText="1"/>
      <protection locked="0"/>
    </xf>
    <xf numFmtId="0" fontId="2" fillId="7" borderId="95" xfId="0" applyFont="1" applyFill="1" applyBorder="1" applyAlignment="1" applyProtection="1">
      <alignment horizontal="right" wrapText="1"/>
    </xf>
    <xf numFmtId="0" fontId="4" fillId="7" borderId="95" xfId="0" applyFont="1" applyFill="1" applyBorder="1" applyAlignment="1" applyProtection="1">
      <alignment horizontal="right" wrapText="1"/>
      <protection locked="0"/>
    </xf>
    <xf numFmtId="0" fontId="4" fillId="7" borderId="96" xfId="0" applyFont="1" applyFill="1" applyBorder="1" applyAlignment="1" applyProtection="1">
      <alignment horizontal="right" wrapText="1"/>
      <protection locked="0"/>
    </xf>
    <xf numFmtId="0" fontId="4" fillId="7" borderId="97" xfId="0" applyFont="1" applyFill="1" applyBorder="1" applyAlignment="1" applyProtection="1">
      <alignment horizontal="right" wrapText="1"/>
      <protection locked="0"/>
    </xf>
    <xf numFmtId="0" fontId="4" fillId="6" borderId="38" xfId="0" applyFont="1" applyFill="1" applyBorder="1" applyAlignment="1">
      <alignment horizontal="center" vertical="center" wrapText="1"/>
    </xf>
    <xf numFmtId="0" fontId="0" fillId="6" borderId="91" xfId="0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au/Desktop/_working/2021-3-17__QAReviewForms-AddSteve-DeleteCAD+Sustain-Div1Guideline__CSchnebly/2021-5-19__ClassABCEstimates-RemovePswd__JKaber/ClassBConstructionCostEstimate_Template_5-27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 of Estimate"/>
      <sheetName val="Estimate Summary"/>
      <sheetName val="Asset-Element 1"/>
      <sheetName val="Asset-Element 2"/>
      <sheetName val="Asset-Element 3"/>
      <sheetName val="Asset-Element 4"/>
      <sheetName val="Asset-Element 5"/>
      <sheetName val="Asset-Element 6"/>
      <sheetName val="Asset-Element 7"/>
      <sheetName val="Asset-Element 8"/>
      <sheetName val="Asset-Element 9"/>
      <sheetName val="Asset-Element 10"/>
      <sheetName val="Asset-Element 11"/>
      <sheetName val="Asset-Element 12"/>
      <sheetName val="Not Used"/>
      <sheetName val="Not Used 2"/>
      <sheetName val="Not Used 3"/>
      <sheetName val="Not Used 4"/>
      <sheetName val="Not Used 5"/>
      <sheetName val="Not Used 6"/>
    </sheetNames>
    <sheetDataSet>
      <sheetData sheetId="0">
        <row r="46">
          <cell r="E46"/>
        </row>
        <row r="47">
          <cell r="E4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zoomScaleNormal="100" zoomScaleSheetLayoutView="100" workbookViewId="0">
      <selection activeCell="D7" sqref="D7:H7"/>
    </sheetView>
  </sheetViews>
  <sheetFormatPr defaultRowHeight="12.75" x14ac:dyDescent="0.2"/>
  <cols>
    <col min="1" max="1" width="2.42578125" customWidth="1"/>
    <col min="2" max="2" width="4.28515625" customWidth="1"/>
    <col min="3" max="3" width="10.7109375" customWidth="1"/>
    <col min="5" max="5" width="9.7109375" customWidth="1"/>
    <col min="6" max="6" width="7.7109375" customWidth="1"/>
    <col min="7" max="7" width="1.7109375" customWidth="1"/>
    <col min="8" max="8" width="38.7109375" customWidth="1"/>
    <col min="9" max="9" width="9.28515625" customWidth="1"/>
  </cols>
  <sheetData>
    <row r="1" spans="1:11" s="207" customFormat="1" ht="30" customHeight="1" x14ac:dyDescent="0.2">
      <c r="A1" s="208" t="s">
        <v>186</v>
      </c>
      <c r="B1" s="209"/>
      <c r="C1" s="209"/>
      <c r="D1" s="209"/>
      <c r="E1" s="209"/>
      <c r="F1" s="209"/>
      <c r="G1" s="209"/>
      <c r="H1" s="209"/>
      <c r="I1" s="211"/>
      <c r="J1" s="211"/>
      <c r="K1" s="211"/>
    </row>
    <row r="2" spans="1:11" s="207" customFormat="1" ht="15" customHeight="1" x14ac:dyDescent="0.2">
      <c r="A2" s="210" t="s">
        <v>188</v>
      </c>
      <c r="B2" s="209"/>
      <c r="C2" s="209"/>
      <c r="D2" s="209"/>
      <c r="E2" s="209"/>
      <c r="F2" s="209"/>
      <c r="G2" s="209"/>
      <c r="H2" s="209"/>
      <c r="I2" s="211"/>
      <c r="J2" s="211"/>
      <c r="K2" s="211"/>
    </row>
    <row r="3" spans="1:11" s="207" customFormat="1" ht="15" customHeight="1" x14ac:dyDescent="0.2">
      <c r="A3" s="212" t="s">
        <v>187</v>
      </c>
      <c r="B3" s="213"/>
      <c r="C3" s="213"/>
      <c r="D3" s="213"/>
      <c r="E3" s="213"/>
      <c r="F3" s="213"/>
      <c r="G3" s="213"/>
      <c r="H3" s="213"/>
      <c r="I3" s="214"/>
      <c r="J3" s="214"/>
      <c r="K3" s="214"/>
    </row>
    <row r="4" spans="1:11" ht="3.95" customHeight="1" x14ac:dyDescent="0.2"/>
    <row r="5" spans="1:11" ht="15" x14ac:dyDescent="0.25">
      <c r="A5" s="231" t="s">
        <v>46</v>
      </c>
      <c r="B5" s="231"/>
      <c r="C5" s="231"/>
      <c r="D5" s="231"/>
      <c r="E5" s="231"/>
      <c r="F5" s="2"/>
      <c r="G5" s="2"/>
      <c r="H5" s="2"/>
      <c r="I5" s="2"/>
    </row>
    <row r="6" spans="1:11" ht="3.95" customHeight="1" x14ac:dyDescent="0.25">
      <c r="A6" s="24"/>
      <c r="B6" s="2"/>
      <c r="C6" s="2"/>
      <c r="D6" s="2"/>
      <c r="E6" s="2"/>
      <c r="F6" s="2"/>
      <c r="G6" s="2"/>
      <c r="H6" s="2"/>
      <c r="I6" s="2"/>
    </row>
    <row r="7" spans="1:11" s="3" customFormat="1" ht="15" customHeight="1" x14ac:dyDescent="0.2">
      <c r="A7" s="122"/>
      <c r="B7" s="228" t="s">
        <v>16</v>
      </c>
      <c r="C7" s="229"/>
      <c r="D7" s="222" t="s">
        <v>55</v>
      </c>
      <c r="E7" s="227"/>
      <c r="F7" s="227"/>
      <c r="G7" s="220"/>
      <c r="H7" s="220"/>
    </row>
    <row r="8" spans="1:11" s="3" customFormat="1" ht="15" customHeight="1" x14ac:dyDescent="0.2">
      <c r="A8" s="122"/>
      <c r="B8" s="224" t="s">
        <v>45</v>
      </c>
      <c r="C8" s="224"/>
      <c r="D8" s="222" t="s">
        <v>162</v>
      </c>
      <c r="E8" s="222"/>
      <c r="F8" s="222"/>
      <c r="G8" s="220"/>
      <c r="H8" s="220"/>
    </row>
    <row r="9" spans="1:11" s="3" customFormat="1" ht="15" customHeight="1" x14ac:dyDescent="0.2">
      <c r="A9" s="122"/>
      <c r="B9" s="224" t="s">
        <v>170</v>
      </c>
      <c r="C9" s="224"/>
      <c r="D9" s="222" t="s">
        <v>171</v>
      </c>
      <c r="E9" s="222"/>
      <c r="F9" s="222"/>
      <c r="G9" s="220"/>
      <c r="H9" s="220"/>
    </row>
    <row r="10" spans="1:11" s="3" customFormat="1" ht="14.25" customHeight="1" x14ac:dyDescent="0.2">
      <c r="A10" s="122"/>
      <c r="B10" s="224" t="s">
        <v>172</v>
      </c>
      <c r="C10" s="224"/>
      <c r="D10" s="222" t="s">
        <v>81</v>
      </c>
      <c r="E10" s="222"/>
      <c r="F10" s="222"/>
      <c r="G10" s="220"/>
      <c r="H10" s="220"/>
    </row>
    <row r="11" spans="1:11" s="3" customFormat="1" ht="14.25" customHeight="1" x14ac:dyDescent="0.2">
      <c r="A11" s="123"/>
      <c r="B11" s="225" t="s">
        <v>40</v>
      </c>
      <c r="C11" s="224"/>
      <c r="D11" s="222" t="s">
        <v>54</v>
      </c>
      <c r="E11" s="222"/>
      <c r="F11" s="222"/>
      <c r="G11" s="220"/>
      <c r="H11" s="220"/>
    </row>
    <row r="12" spans="1:11" s="3" customFormat="1" ht="14.25" customHeight="1" x14ac:dyDescent="0.2">
      <c r="A12" s="123"/>
      <c r="B12" s="225" t="s">
        <v>41</v>
      </c>
      <c r="C12" s="224"/>
      <c r="D12" s="222" t="s">
        <v>53</v>
      </c>
      <c r="E12" s="222"/>
      <c r="F12" s="222"/>
      <c r="G12" s="220"/>
      <c r="H12" s="220"/>
    </row>
    <row r="13" spans="1:11" s="3" customFormat="1" ht="14.25" x14ac:dyDescent="0.2">
      <c r="A13" s="123"/>
      <c r="B13" s="230" t="s">
        <v>159</v>
      </c>
      <c r="C13" s="230"/>
      <c r="D13" s="222" t="s">
        <v>178</v>
      </c>
      <c r="E13" s="222"/>
      <c r="F13" s="222"/>
      <c r="G13" s="222"/>
      <c r="H13" s="222"/>
    </row>
    <row r="14" spans="1:11" s="3" customFormat="1" ht="14.25" x14ac:dyDescent="0.2">
      <c r="A14" s="123"/>
      <c r="B14" s="230" t="s">
        <v>160</v>
      </c>
      <c r="C14" s="230"/>
      <c r="D14" s="222" t="s">
        <v>179</v>
      </c>
      <c r="E14" s="222"/>
      <c r="F14" s="222"/>
      <c r="G14" s="222"/>
      <c r="H14" s="222"/>
    </row>
    <row r="15" spans="1:11" s="3" customFormat="1" ht="14.25" customHeight="1" x14ac:dyDescent="0.2">
      <c r="A15" s="123"/>
      <c r="B15" s="230" t="s">
        <v>161</v>
      </c>
      <c r="C15" s="230"/>
      <c r="D15" s="222" t="s">
        <v>180</v>
      </c>
      <c r="E15" s="222"/>
      <c r="F15" s="222"/>
      <c r="G15" s="222"/>
      <c r="H15" s="222"/>
    </row>
    <row r="16" spans="1:11" s="3" customFormat="1" ht="14.25" x14ac:dyDescent="0.2">
      <c r="A16" s="123"/>
      <c r="B16" s="230" t="s">
        <v>52</v>
      </c>
      <c r="C16" s="230"/>
      <c r="D16" s="222" t="s">
        <v>181</v>
      </c>
      <c r="E16" s="222"/>
      <c r="F16" s="222"/>
      <c r="G16" s="222"/>
      <c r="H16" s="222"/>
    </row>
    <row r="17" spans="1:9" s="3" customFormat="1" ht="15" customHeight="1" x14ac:dyDescent="0.2">
      <c r="A17" s="20"/>
      <c r="B17" s="20"/>
      <c r="C17" s="20"/>
      <c r="D17" s="20"/>
      <c r="E17" s="20"/>
      <c r="F17" s="20"/>
      <c r="G17" s="20"/>
      <c r="H17" s="20"/>
    </row>
    <row r="18" spans="1:9" s="3" customFormat="1" ht="15" x14ac:dyDescent="0.25">
      <c r="A18" s="226" t="s">
        <v>60</v>
      </c>
      <c r="B18" s="226"/>
      <c r="C18" s="226"/>
      <c r="D18" s="226"/>
      <c r="E18" s="226"/>
      <c r="F18" s="226"/>
      <c r="G18" s="226"/>
      <c r="H18" s="226"/>
    </row>
    <row r="19" spans="1:9" s="3" customFormat="1" ht="3.95" customHeight="1" x14ac:dyDescent="0.2">
      <c r="A19" s="20"/>
      <c r="B19" s="29"/>
      <c r="C19" s="29"/>
      <c r="D19" s="29"/>
      <c r="E19" s="29"/>
      <c r="F19" s="29"/>
      <c r="G19" s="29"/>
      <c r="H19" s="29"/>
      <c r="I19" s="29"/>
    </row>
    <row r="20" spans="1:9" s="3" customFormat="1" ht="27.95" customHeight="1" x14ac:dyDescent="0.2">
      <c r="A20" s="20"/>
      <c r="B20" s="219" t="s">
        <v>61</v>
      </c>
      <c r="C20" s="220"/>
      <c r="D20" s="220"/>
      <c r="E20" s="220"/>
      <c r="F20" s="220"/>
      <c r="G20" s="220"/>
      <c r="H20" s="220"/>
      <c r="I20" s="220"/>
    </row>
    <row r="21" spans="1:9" s="3" customFormat="1" ht="27.95" customHeight="1" x14ac:dyDescent="0.2">
      <c r="A21" s="20"/>
      <c r="B21" s="220"/>
      <c r="C21" s="220"/>
      <c r="D21" s="220"/>
      <c r="E21" s="220"/>
      <c r="F21" s="220"/>
      <c r="G21" s="220"/>
      <c r="H21" s="220"/>
      <c r="I21" s="220"/>
    </row>
    <row r="22" spans="1:9" s="3" customFormat="1" ht="27.95" customHeight="1" x14ac:dyDescent="0.2">
      <c r="A22" s="20"/>
      <c r="B22" s="220"/>
      <c r="C22" s="220"/>
      <c r="D22" s="220"/>
      <c r="E22" s="220"/>
      <c r="F22" s="220"/>
      <c r="G22" s="220"/>
      <c r="H22" s="220"/>
      <c r="I22" s="220"/>
    </row>
    <row r="23" spans="1:9" s="3" customFormat="1" ht="15" customHeight="1" x14ac:dyDescent="0.2">
      <c r="A23" s="20"/>
      <c r="B23" s="30"/>
      <c r="C23" s="30"/>
      <c r="D23" s="30"/>
      <c r="E23" s="30"/>
      <c r="F23" s="30"/>
      <c r="G23" s="30"/>
      <c r="H23" s="30"/>
      <c r="I23" s="30"/>
    </row>
    <row r="24" spans="1:9" s="3" customFormat="1" ht="15" x14ac:dyDescent="0.25">
      <c r="A24" s="226" t="s">
        <v>59</v>
      </c>
      <c r="B24" s="226"/>
      <c r="C24" s="226"/>
      <c r="D24" s="226"/>
      <c r="E24" s="226"/>
      <c r="F24" s="226"/>
      <c r="G24" s="226"/>
      <c r="H24" s="226"/>
    </row>
    <row r="25" spans="1:9" s="3" customFormat="1" ht="3.95" customHeight="1" x14ac:dyDescent="0.2">
      <c r="A25" s="20"/>
      <c r="B25" s="20"/>
      <c r="C25" s="20"/>
      <c r="D25" s="20"/>
      <c r="E25" s="20"/>
      <c r="F25" s="20"/>
      <c r="G25" s="20"/>
      <c r="H25" s="20"/>
    </row>
    <row r="26" spans="1:9" s="3" customFormat="1" ht="27.95" customHeight="1" x14ac:dyDescent="0.2">
      <c r="A26" s="20"/>
      <c r="B26" s="221" t="s">
        <v>63</v>
      </c>
      <c r="C26" s="221"/>
      <c r="D26" s="221"/>
      <c r="E26" s="221"/>
      <c r="F26" s="221"/>
      <c r="G26" s="221"/>
      <c r="H26" s="221"/>
      <c r="I26" s="221"/>
    </row>
    <row r="27" spans="1:9" s="3" customFormat="1" ht="27.95" customHeight="1" x14ac:dyDescent="0.2">
      <c r="A27" s="20"/>
      <c r="B27" s="221"/>
      <c r="C27" s="221"/>
      <c r="D27" s="221"/>
      <c r="E27" s="221"/>
      <c r="F27" s="221"/>
      <c r="G27" s="221"/>
      <c r="H27" s="221"/>
      <c r="I27" s="221"/>
    </row>
    <row r="28" spans="1:9" s="3" customFormat="1" ht="27.95" customHeight="1" x14ac:dyDescent="0.2">
      <c r="A28" s="20"/>
      <c r="B28" s="221"/>
      <c r="C28" s="221"/>
      <c r="D28" s="221"/>
      <c r="E28" s="221"/>
      <c r="F28" s="221"/>
      <c r="G28" s="221"/>
      <c r="H28" s="221"/>
      <c r="I28" s="221"/>
    </row>
    <row r="29" spans="1:9" s="3" customFormat="1" ht="15" customHeight="1" x14ac:dyDescent="0.2">
      <c r="A29" s="20"/>
      <c r="B29" s="20"/>
      <c r="C29" s="20"/>
      <c r="D29" s="20"/>
      <c r="E29" s="20"/>
      <c r="F29" s="20"/>
      <c r="G29" s="20"/>
      <c r="H29" s="20"/>
    </row>
    <row r="30" spans="1:9" s="3" customFormat="1" ht="15" customHeight="1" x14ac:dyDescent="0.25">
      <c r="A30" s="226" t="s">
        <v>58</v>
      </c>
      <c r="B30" s="226"/>
      <c r="C30" s="226"/>
      <c r="D30" s="226"/>
      <c r="E30" s="226"/>
      <c r="F30" s="226"/>
      <c r="G30" s="226"/>
      <c r="H30" s="226"/>
    </row>
    <row r="31" spans="1:9" s="3" customFormat="1" ht="3.95" customHeight="1" x14ac:dyDescent="0.2">
      <c r="A31" s="20"/>
      <c r="B31" s="20"/>
      <c r="C31" s="20"/>
      <c r="D31" s="20"/>
      <c r="E31" s="20"/>
      <c r="F31" s="20"/>
      <c r="G31" s="20"/>
      <c r="H31" s="20"/>
    </row>
    <row r="32" spans="1:9" s="3" customFormat="1" ht="27.95" customHeight="1" x14ac:dyDescent="0.2">
      <c r="A32" s="20"/>
      <c r="B32" s="217" t="s">
        <v>62</v>
      </c>
      <c r="C32" s="221"/>
      <c r="D32" s="221"/>
      <c r="E32" s="221"/>
      <c r="F32" s="221"/>
      <c r="G32" s="221"/>
      <c r="H32" s="221"/>
      <c r="I32" s="221"/>
    </row>
    <row r="33" spans="1:9" s="3" customFormat="1" ht="27.95" customHeight="1" x14ac:dyDescent="0.2">
      <c r="A33" s="20"/>
      <c r="B33" s="221"/>
      <c r="C33" s="221"/>
      <c r="D33" s="221"/>
      <c r="E33" s="221"/>
      <c r="F33" s="221"/>
      <c r="G33" s="221"/>
      <c r="H33" s="221"/>
      <c r="I33" s="221"/>
    </row>
    <row r="34" spans="1:9" s="3" customFormat="1" ht="27.95" customHeight="1" x14ac:dyDescent="0.2">
      <c r="A34" s="20"/>
      <c r="B34" s="221"/>
      <c r="C34" s="221"/>
      <c r="D34" s="221"/>
      <c r="E34" s="221"/>
      <c r="F34" s="221"/>
      <c r="G34" s="221"/>
      <c r="H34" s="221"/>
      <c r="I34" s="221"/>
    </row>
    <row r="35" spans="1:9" s="3" customFormat="1" ht="15" customHeight="1" x14ac:dyDescent="0.2">
      <c r="A35" s="20"/>
      <c r="B35" s="29"/>
      <c r="C35" s="29"/>
      <c r="D35" s="29"/>
      <c r="E35" s="29"/>
      <c r="F35" s="29"/>
      <c r="G35" s="29"/>
      <c r="H35" s="29"/>
      <c r="I35" s="29"/>
    </row>
    <row r="36" spans="1:9" s="3" customFormat="1" ht="15" customHeight="1" x14ac:dyDescent="0.25">
      <c r="A36" s="226" t="s">
        <v>65</v>
      </c>
      <c r="B36" s="226"/>
      <c r="C36" s="226"/>
      <c r="D36" s="226"/>
      <c r="E36" s="226"/>
      <c r="F36" s="226"/>
      <c r="G36" s="226"/>
      <c r="H36" s="226"/>
    </row>
    <row r="37" spans="1:9" s="3" customFormat="1" ht="3.95" customHeight="1" x14ac:dyDescent="0.25">
      <c r="A37" s="21"/>
      <c r="B37" s="20"/>
      <c r="C37" s="20"/>
      <c r="D37" s="20"/>
      <c r="E37" s="20"/>
      <c r="F37" s="20"/>
      <c r="G37" s="20"/>
      <c r="H37" s="20"/>
    </row>
    <row r="38" spans="1:9" s="3" customFormat="1" ht="27.95" customHeight="1" x14ac:dyDescent="0.2">
      <c r="A38" s="20"/>
      <c r="B38" s="217" t="s">
        <v>75</v>
      </c>
      <c r="C38" s="217"/>
      <c r="D38" s="217"/>
      <c r="E38" s="217"/>
      <c r="F38" s="217"/>
      <c r="G38" s="217"/>
      <c r="H38" s="217"/>
      <c r="I38" s="217"/>
    </row>
    <row r="39" spans="1:9" s="3" customFormat="1" ht="23.25" customHeight="1" x14ac:dyDescent="0.2">
      <c r="A39" s="20"/>
      <c r="B39" s="217"/>
      <c r="C39" s="217"/>
      <c r="D39" s="217"/>
      <c r="E39" s="217"/>
      <c r="F39" s="217"/>
      <c r="G39" s="217"/>
      <c r="H39" s="217"/>
      <c r="I39" s="217"/>
    </row>
    <row r="40" spans="1:9" s="3" customFormat="1" ht="27.95" customHeight="1" x14ac:dyDescent="0.2">
      <c r="A40" s="20"/>
      <c r="B40" s="217"/>
      <c r="C40" s="217"/>
      <c r="D40" s="217"/>
      <c r="E40" s="217"/>
      <c r="F40" s="217"/>
      <c r="G40" s="217"/>
      <c r="H40" s="217"/>
      <c r="I40" s="217"/>
    </row>
    <row r="41" spans="1:9" s="3" customFormat="1" ht="24.95" customHeight="1" x14ac:dyDescent="0.2">
      <c r="A41" s="20"/>
      <c r="B41" s="217"/>
      <c r="C41" s="217"/>
      <c r="D41" s="217"/>
      <c r="E41" s="217"/>
      <c r="F41" s="217"/>
      <c r="G41" s="217"/>
      <c r="H41" s="217"/>
      <c r="I41" s="217"/>
    </row>
    <row r="42" spans="1:9" s="3" customFormat="1" ht="15" customHeight="1" x14ac:dyDescent="0.2">
      <c r="A42" s="20"/>
      <c r="B42" s="126"/>
      <c r="C42" s="126"/>
      <c r="D42" s="126"/>
      <c r="E42" s="126"/>
      <c r="F42" s="126"/>
      <c r="G42" s="126"/>
      <c r="H42" s="126"/>
      <c r="I42" s="126"/>
    </row>
    <row r="43" spans="1:9" s="3" customFormat="1" ht="15" x14ac:dyDescent="0.25">
      <c r="A43" s="226" t="s">
        <v>64</v>
      </c>
      <c r="B43" s="226"/>
      <c r="C43" s="226"/>
      <c r="D43" s="226"/>
      <c r="E43" s="226"/>
      <c r="F43" s="226"/>
      <c r="G43" s="226"/>
      <c r="H43" s="226"/>
    </row>
    <row r="44" spans="1:9" s="3" customFormat="1" ht="3.95" customHeight="1" x14ac:dyDescent="0.2">
      <c r="A44" s="47"/>
      <c r="B44" s="20"/>
      <c r="C44" s="20"/>
      <c r="D44" s="20"/>
      <c r="E44" s="20"/>
      <c r="F44" s="20"/>
      <c r="G44" s="20"/>
      <c r="H44" s="20"/>
    </row>
    <row r="45" spans="1:9" s="3" customFormat="1" ht="29.1" customHeight="1" x14ac:dyDescent="0.2">
      <c r="A45" s="20"/>
      <c r="B45" s="218" t="s">
        <v>34</v>
      </c>
      <c r="C45" s="218"/>
      <c r="D45" s="218"/>
      <c r="E45" s="218"/>
      <c r="F45" s="124">
        <v>0</v>
      </c>
      <c r="G45" s="22"/>
      <c r="H45" s="217" t="s">
        <v>67</v>
      </c>
      <c r="I45" s="223"/>
    </row>
    <row r="46" spans="1:9" s="3" customFormat="1" ht="29.1" customHeight="1" x14ac:dyDescent="0.2">
      <c r="A46" s="20"/>
      <c r="B46" s="218" t="s">
        <v>33</v>
      </c>
      <c r="C46" s="218"/>
      <c r="D46" s="218"/>
      <c r="E46" s="218"/>
      <c r="F46" s="124">
        <v>0</v>
      </c>
      <c r="G46" s="22"/>
      <c r="H46" s="217" t="s">
        <v>68</v>
      </c>
      <c r="I46" s="223"/>
    </row>
    <row r="47" spans="1:9" s="3" customFormat="1" ht="29.1" customHeight="1" x14ac:dyDescent="0.2">
      <c r="A47" s="20"/>
      <c r="B47" s="218" t="s">
        <v>35</v>
      </c>
      <c r="C47" s="218"/>
      <c r="D47" s="218"/>
      <c r="E47" s="218"/>
      <c r="F47" s="124">
        <v>0</v>
      </c>
      <c r="G47" s="22"/>
      <c r="H47" s="217" t="s">
        <v>70</v>
      </c>
      <c r="I47" s="223"/>
    </row>
    <row r="48" spans="1:9" s="3" customFormat="1" ht="29.1" customHeight="1" x14ac:dyDescent="0.2">
      <c r="A48" s="20"/>
      <c r="B48" s="218" t="s">
        <v>56</v>
      </c>
      <c r="C48" s="218"/>
      <c r="D48" s="218"/>
      <c r="E48" s="218"/>
      <c r="F48" s="124">
        <v>0</v>
      </c>
      <c r="G48" s="22"/>
      <c r="H48" s="217" t="s">
        <v>71</v>
      </c>
      <c r="I48" s="217"/>
    </row>
    <row r="49" spans="1:9" s="3" customFormat="1" ht="29.1" customHeight="1" x14ac:dyDescent="0.2">
      <c r="A49" s="20"/>
      <c r="B49" s="218" t="s">
        <v>31</v>
      </c>
      <c r="C49" s="218"/>
      <c r="D49" s="218"/>
      <c r="E49" s="218"/>
      <c r="F49" s="124">
        <v>0</v>
      </c>
      <c r="G49" s="22"/>
      <c r="H49" s="217" t="s">
        <v>69</v>
      </c>
      <c r="I49" s="217"/>
    </row>
    <row r="50" spans="1:9" s="3" customFormat="1" ht="29.1" customHeight="1" x14ac:dyDescent="0.2">
      <c r="A50" s="20"/>
      <c r="B50" s="218" t="s">
        <v>43</v>
      </c>
      <c r="C50" s="218"/>
      <c r="D50" s="218"/>
      <c r="E50" s="218"/>
      <c r="F50" s="124">
        <v>0</v>
      </c>
      <c r="G50" s="22"/>
      <c r="H50" s="217" t="s">
        <v>69</v>
      </c>
      <c r="I50" s="217"/>
    </row>
    <row r="51" spans="1:9" s="3" customFormat="1" ht="29.1" customHeight="1" x14ac:dyDescent="0.2">
      <c r="A51" s="20"/>
      <c r="B51" s="218" t="s">
        <v>47</v>
      </c>
      <c r="C51" s="218"/>
      <c r="D51" s="218"/>
      <c r="E51" s="218"/>
      <c r="F51" s="124">
        <v>0</v>
      </c>
      <c r="G51" s="22"/>
      <c r="H51" s="217" t="s">
        <v>69</v>
      </c>
      <c r="I51" s="217"/>
    </row>
    <row r="52" spans="1:9" s="3" customFormat="1" ht="29.1" customHeight="1" x14ac:dyDescent="0.2">
      <c r="A52" s="20"/>
      <c r="B52" s="218" t="s">
        <v>36</v>
      </c>
      <c r="C52" s="218"/>
      <c r="D52" s="218"/>
      <c r="E52" s="218"/>
      <c r="F52" s="124">
        <v>0</v>
      </c>
      <c r="G52" s="22"/>
      <c r="H52" s="217" t="s">
        <v>72</v>
      </c>
      <c r="I52" s="217"/>
    </row>
    <row r="53" spans="1:9" s="3" customFormat="1" ht="29.1" customHeight="1" x14ac:dyDescent="0.2">
      <c r="A53" s="20"/>
      <c r="B53" s="218" t="s">
        <v>37</v>
      </c>
      <c r="C53" s="218"/>
      <c r="D53" s="218"/>
      <c r="E53" s="218"/>
      <c r="F53" s="124">
        <v>0</v>
      </c>
      <c r="G53" s="22"/>
      <c r="H53" s="217" t="s">
        <v>69</v>
      </c>
      <c r="I53" s="217"/>
    </row>
    <row r="54" spans="1:9" s="3" customFormat="1" ht="29.1" customHeight="1" x14ac:dyDescent="0.2">
      <c r="A54" s="20"/>
      <c r="B54" s="218" t="s">
        <v>38</v>
      </c>
      <c r="C54" s="218"/>
      <c r="D54" s="218"/>
      <c r="E54" s="218"/>
      <c r="F54" s="124">
        <v>0</v>
      </c>
      <c r="G54" s="22"/>
      <c r="H54" s="217" t="s">
        <v>69</v>
      </c>
      <c r="I54" s="217"/>
    </row>
    <row r="55" spans="1:9" s="3" customFormat="1" ht="29.1" customHeight="1" x14ac:dyDescent="0.2">
      <c r="A55" s="20"/>
      <c r="B55" s="218" t="s">
        <v>32</v>
      </c>
      <c r="C55" s="218"/>
      <c r="D55" s="218"/>
      <c r="E55" s="218"/>
      <c r="F55" s="124">
        <v>0</v>
      </c>
      <c r="G55" s="22"/>
      <c r="H55" s="217" t="s">
        <v>69</v>
      </c>
      <c r="I55" s="217"/>
    </row>
    <row r="56" spans="1:9" s="3" customFormat="1" ht="29.1" customHeight="1" x14ac:dyDescent="0.2">
      <c r="A56" s="20"/>
      <c r="B56" s="218" t="s">
        <v>39</v>
      </c>
      <c r="C56" s="218"/>
      <c r="D56" s="218"/>
      <c r="E56" s="218"/>
      <c r="F56" s="124">
        <v>0</v>
      </c>
      <c r="G56" s="22"/>
      <c r="H56" s="217" t="s">
        <v>77</v>
      </c>
      <c r="I56" s="217"/>
    </row>
    <row r="57" spans="1:9" s="3" customFormat="1" ht="29.1" customHeight="1" x14ac:dyDescent="0.2">
      <c r="A57" s="20"/>
      <c r="B57" s="218" t="s">
        <v>44</v>
      </c>
      <c r="C57" s="218"/>
      <c r="D57" s="218"/>
      <c r="E57" s="218"/>
      <c r="F57" s="124">
        <v>0</v>
      </c>
      <c r="G57" s="22"/>
      <c r="H57" s="217" t="s">
        <v>74</v>
      </c>
      <c r="I57" s="217"/>
    </row>
    <row r="58" spans="1:9" s="3" customFormat="1" ht="29.1" customHeight="1" x14ac:dyDescent="0.2">
      <c r="A58" s="20"/>
      <c r="B58" s="218" t="s">
        <v>73</v>
      </c>
      <c r="C58" s="218"/>
      <c r="D58" s="218"/>
      <c r="E58" s="218"/>
      <c r="F58" s="125">
        <v>0</v>
      </c>
      <c r="G58" s="22"/>
      <c r="H58" s="217" t="s">
        <v>78</v>
      </c>
      <c r="I58" s="217"/>
    </row>
    <row r="59" spans="1:9" s="3" customFormat="1" ht="15" customHeight="1" x14ac:dyDescent="0.2">
      <c r="A59" s="20"/>
      <c r="B59" s="22"/>
      <c r="C59" s="22"/>
      <c r="D59" s="22"/>
      <c r="E59" s="22"/>
      <c r="F59" s="22"/>
      <c r="G59" s="22"/>
      <c r="H59" s="22"/>
    </row>
    <row r="60" spans="1:9" ht="15" x14ac:dyDescent="0.25">
      <c r="A60" s="226" t="s">
        <v>66</v>
      </c>
      <c r="B60" s="226"/>
      <c r="C60" s="226"/>
      <c r="D60" s="226"/>
      <c r="E60" s="226"/>
      <c r="F60" s="20"/>
      <c r="G60" s="20"/>
      <c r="H60" s="20"/>
    </row>
    <row r="61" spans="1:9" ht="3.95" customHeight="1" x14ac:dyDescent="0.2">
      <c r="A61" s="23"/>
      <c r="B61" s="20"/>
      <c r="C61" s="20"/>
      <c r="D61" s="20"/>
      <c r="E61" s="20"/>
      <c r="F61" s="20"/>
      <c r="G61" s="20"/>
      <c r="H61" s="20"/>
    </row>
    <row r="62" spans="1:9" ht="27.95" customHeight="1" x14ac:dyDescent="0.2">
      <c r="A62" s="20"/>
      <c r="B62" s="216" t="s">
        <v>76</v>
      </c>
      <c r="C62" s="216"/>
      <c r="D62" s="216"/>
      <c r="E62" s="216"/>
      <c r="F62" s="216"/>
      <c r="G62" s="216"/>
      <c r="H62" s="216"/>
      <c r="I62" s="216"/>
    </row>
    <row r="63" spans="1:9" ht="27.95" customHeight="1" x14ac:dyDescent="0.2">
      <c r="A63" s="20"/>
      <c r="B63" s="216"/>
      <c r="C63" s="216"/>
      <c r="D63" s="216"/>
      <c r="E63" s="216"/>
      <c r="F63" s="216"/>
      <c r="G63" s="216"/>
      <c r="H63" s="216"/>
      <c r="I63" s="216"/>
    </row>
    <row r="64" spans="1:9" ht="27.95" customHeight="1" x14ac:dyDescent="0.2">
      <c r="A64" s="20"/>
      <c r="B64" s="216"/>
      <c r="C64" s="216"/>
      <c r="D64" s="216"/>
      <c r="E64" s="216"/>
      <c r="F64" s="216"/>
      <c r="G64" s="216"/>
      <c r="H64" s="216"/>
      <c r="I64" s="216"/>
    </row>
    <row r="65" spans="1:8" x14ac:dyDescent="0.2">
      <c r="A65" s="20"/>
      <c r="B65" s="20"/>
      <c r="C65" s="20"/>
      <c r="D65" s="20"/>
      <c r="E65" s="20"/>
      <c r="F65" s="20"/>
      <c r="G65" s="20"/>
      <c r="H65" s="20"/>
    </row>
    <row r="66" spans="1:8" x14ac:dyDescent="0.2">
      <c r="A66" s="20"/>
      <c r="B66" s="20"/>
      <c r="C66" s="20"/>
      <c r="D66" s="20"/>
      <c r="E66" s="20"/>
      <c r="F66" s="20"/>
      <c r="G66" s="20"/>
      <c r="H66" s="20"/>
    </row>
    <row r="67" spans="1:8" x14ac:dyDescent="0.2">
      <c r="A67" s="20"/>
      <c r="B67" s="20"/>
      <c r="C67" s="20"/>
      <c r="D67" s="20"/>
      <c r="E67" s="20"/>
      <c r="F67" s="20"/>
      <c r="G67" s="20"/>
      <c r="H67" s="20"/>
    </row>
    <row r="68" spans="1:8" x14ac:dyDescent="0.2">
      <c r="A68" s="20"/>
      <c r="B68" s="20"/>
      <c r="C68" s="20"/>
      <c r="D68" s="20"/>
      <c r="E68" s="20"/>
      <c r="F68" s="20"/>
      <c r="G68" s="20"/>
      <c r="H68" s="20"/>
    </row>
    <row r="69" spans="1:8" x14ac:dyDescent="0.2">
      <c r="A69" s="20"/>
      <c r="B69" s="20"/>
      <c r="C69" s="20"/>
      <c r="D69" s="20"/>
      <c r="E69" s="20"/>
      <c r="F69" s="20"/>
      <c r="G69" s="20"/>
      <c r="H69" s="20"/>
    </row>
    <row r="70" spans="1:8" x14ac:dyDescent="0.2">
      <c r="A70" s="20"/>
      <c r="B70" s="20"/>
      <c r="C70" s="20"/>
      <c r="D70" s="20"/>
      <c r="E70" s="20"/>
      <c r="F70" s="20"/>
      <c r="G70" s="20"/>
      <c r="H70" s="20"/>
    </row>
    <row r="71" spans="1:8" x14ac:dyDescent="0.2">
      <c r="A71" s="20"/>
      <c r="B71" s="20"/>
      <c r="C71" s="20"/>
      <c r="D71" s="20"/>
      <c r="E71" s="20"/>
      <c r="F71" s="20"/>
      <c r="G71" s="20"/>
      <c r="H71" s="20"/>
    </row>
    <row r="72" spans="1:8" x14ac:dyDescent="0.2">
      <c r="A72" s="20"/>
      <c r="B72" s="20"/>
      <c r="C72" s="20"/>
      <c r="D72" s="20"/>
      <c r="E72" s="20"/>
      <c r="F72" s="20"/>
      <c r="G72" s="20"/>
      <c r="H72" s="20"/>
    </row>
    <row r="73" spans="1:8" x14ac:dyDescent="0.2">
      <c r="A73" s="20"/>
      <c r="B73" s="20"/>
      <c r="C73" s="20"/>
      <c r="D73" s="20"/>
      <c r="E73" s="20"/>
      <c r="F73" s="20"/>
      <c r="G73" s="20"/>
      <c r="H73" s="20"/>
    </row>
    <row r="74" spans="1:8" x14ac:dyDescent="0.2">
      <c r="A74" s="20"/>
      <c r="B74" s="20"/>
      <c r="C74" s="20"/>
      <c r="D74" s="20"/>
      <c r="E74" s="20"/>
      <c r="F74" s="20"/>
      <c r="G74" s="20"/>
      <c r="H74" s="20"/>
    </row>
    <row r="75" spans="1:8" x14ac:dyDescent="0.2">
      <c r="A75" s="20"/>
      <c r="B75" s="20"/>
      <c r="C75" s="20"/>
      <c r="D75" s="20"/>
      <c r="E75" s="20"/>
      <c r="F75" s="20"/>
      <c r="G75" s="20"/>
      <c r="H75" s="20"/>
    </row>
    <row r="76" spans="1:8" x14ac:dyDescent="0.2">
      <c r="A76" s="20"/>
      <c r="B76" s="20"/>
      <c r="C76" s="20"/>
      <c r="D76" s="20"/>
      <c r="E76" s="20"/>
      <c r="F76" s="20"/>
      <c r="G76" s="20"/>
      <c r="H76" s="20"/>
    </row>
    <row r="77" spans="1:8" x14ac:dyDescent="0.2">
      <c r="A77" s="20"/>
      <c r="B77" s="20"/>
      <c r="C77" s="20"/>
      <c r="D77" s="20"/>
      <c r="E77" s="20"/>
      <c r="F77" s="20"/>
      <c r="G77" s="20"/>
      <c r="H77" s="20"/>
    </row>
    <row r="78" spans="1:8" x14ac:dyDescent="0.2">
      <c r="A78" s="20"/>
      <c r="B78" s="20"/>
      <c r="C78" s="20"/>
      <c r="D78" s="20"/>
      <c r="E78" s="20"/>
      <c r="F78" s="20"/>
      <c r="G78" s="20"/>
      <c r="H78" s="20"/>
    </row>
    <row r="79" spans="1:8" x14ac:dyDescent="0.2">
      <c r="A79" s="20"/>
      <c r="B79" s="20"/>
      <c r="C79" s="20"/>
      <c r="D79" s="20"/>
      <c r="E79" s="20"/>
      <c r="F79" s="20"/>
      <c r="G79" s="20"/>
      <c r="H79" s="20"/>
    </row>
    <row r="80" spans="1:8" x14ac:dyDescent="0.2">
      <c r="A80" s="20"/>
      <c r="B80" s="20"/>
      <c r="C80" s="20"/>
      <c r="D80" s="20"/>
      <c r="E80" s="20"/>
      <c r="F80" s="20"/>
      <c r="G80" s="20"/>
      <c r="H80" s="20"/>
    </row>
    <row r="81" spans="1:8" x14ac:dyDescent="0.2">
      <c r="A81" s="20"/>
      <c r="B81" s="20"/>
      <c r="C81" s="20"/>
      <c r="D81" s="20"/>
      <c r="E81" s="20"/>
      <c r="F81" s="20"/>
      <c r="G81" s="20"/>
      <c r="H81" s="20"/>
    </row>
    <row r="82" spans="1:8" x14ac:dyDescent="0.2">
      <c r="A82" s="20"/>
      <c r="B82" s="20"/>
      <c r="C82" s="20"/>
      <c r="D82" s="20"/>
      <c r="E82" s="20"/>
      <c r="F82" s="20"/>
      <c r="G82" s="20"/>
      <c r="H82" s="20"/>
    </row>
    <row r="83" spans="1:8" x14ac:dyDescent="0.2">
      <c r="A83" s="20"/>
      <c r="B83" s="20"/>
      <c r="C83" s="20"/>
      <c r="D83" s="20"/>
      <c r="E83" s="20"/>
      <c r="F83" s="20"/>
      <c r="G83" s="20"/>
      <c r="H83" s="20"/>
    </row>
    <row r="84" spans="1:8" x14ac:dyDescent="0.2">
      <c r="A84" s="20"/>
      <c r="B84" s="20"/>
      <c r="C84" s="20"/>
      <c r="D84" s="20"/>
      <c r="E84" s="20"/>
      <c r="F84" s="20"/>
      <c r="G84" s="20"/>
      <c r="H84" s="20"/>
    </row>
    <row r="85" spans="1:8" x14ac:dyDescent="0.2">
      <c r="A85" s="20"/>
      <c r="B85" s="20"/>
      <c r="C85" s="20"/>
      <c r="D85" s="20"/>
      <c r="E85" s="20"/>
      <c r="F85" s="20"/>
      <c r="G85" s="20"/>
      <c r="H85" s="20"/>
    </row>
    <row r="86" spans="1:8" x14ac:dyDescent="0.2">
      <c r="A86" s="20"/>
      <c r="B86" s="20"/>
      <c r="C86" s="20"/>
      <c r="D86" s="20"/>
      <c r="E86" s="20"/>
      <c r="F86" s="20"/>
      <c r="G86" s="20"/>
      <c r="H86" s="20"/>
    </row>
    <row r="87" spans="1:8" x14ac:dyDescent="0.2">
      <c r="A87" s="20"/>
      <c r="B87" s="20"/>
      <c r="C87" s="20"/>
      <c r="D87" s="20"/>
      <c r="E87" s="20"/>
      <c r="F87" s="20"/>
      <c r="G87" s="20"/>
      <c r="H87" s="20"/>
    </row>
    <row r="88" spans="1:8" x14ac:dyDescent="0.2">
      <c r="A88" s="20"/>
      <c r="B88" s="20"/>
      <c r="C88" s="20"/>
      <c r="D88" s="20"/>
      <c r="E88" s="20"/>
      <c r="F88" s="20"/>
      <c r="G88" s="20"/>
      <c r="H88" s="20"/>
    </row>
    <row r="89" spans="1:8" x14ac:dyDescent="0.2">
      <c r="A89" s="20"/>
      <c r="B89" s="20"/>
      <c r="C89" s="20"/>
      <c r="D89" s="20"/>
      <c r="E89" s="20"/>
      <c r="F89" s="20"/>
      <c r="G89" s="20"/>
      <c r="H89" s="20"/>
    </row>
    <row r="90" spans="1:8" x14ac:dyDescent="0.2">
      <c r="A90" s="20"/>
      <c r="B90" s="20"/>
      <c r="C90" s="20"/>
      <c r="D90" s="20"/>
      <c r="E90" s="20"/>
      <c r="F90" s="20"/>
      <c r="G90" s="20"/>
      <c r="H90" s="20"/>
    </row>
    <row r="91" spans="1:8" x14ac:dyDescent="0.2">
      <c r="A91" s="20"/>
      <c r="B91" s="20"/>
      <c r="C91" s="20"/>
      <c r="D91" s="20"/>
      <c r="E91" s="20"/>
      <c r="F91" s="20"/>
      <c r="G91" s="20"/>
      <c r="H91" s="20"/>
    </row>
    <row r="92" spans="1:8" x14ac:dyDescent="0.2">
      <c r="A92" s="20"/>
      <c r="B92" s="20"/>
      <c r="C92" s="20"/>
      <c r="D92" s="20"/>
      <c r="E92" s="20"/>
      <c r="F92" s="20"/>
      <c r="G92" s="20"/>
      <c r="H92" s="20"/>
    </row>
    <row r="93" spans="1:8" x14ac:dyDescent="0.2">
      <c r="A93" s="20"/>
      <c r="B93" s="20"/>
      <c r="C93" s="20"/>
      <c r="D93" s="20"/>
      <c r="E93" s="20"/>
      <c r="F93" s="20"/>
      <c r="G93" s="20"/>
      <c r="H93" s="20"/>
    </row>
    <row r="94" spans="1:8" x14ac:dyDescent="0.2">
      <c r="A94" s="20"/>
      <c r="B94" s="20"/>
      <c r="C94" s="20"/>
      <c r="D94" s="20"/>
      <c r="E94" s="20"/>
      <c r="F94" s="20"/>
      <c r="G94" s="20"/>
      <c r="H94" s="20"/>
    </row>
    <row r="95" spans="1:8" x14ac:dyDescent="0.2">
      <c r="A95" s="20"/>
      <c r="B95" s="20"/>
      <c r="C95" s="20"/>
      <c r="D95" s="20"/>
      <c r="E95" s="20"/>
      <c r="F95" s="20"/>
      <c r="G95" s="20"/>
      <c r="H95" s="20"/>
    </row>
    <row r="96" spans="1:8" x14ac:dyDescent="0.2">
      <c r="A96" s="20"/>
      <c r="B96" s="20"/>
      <c r="C96" s="20"/>
      <c r="D96" s="20"/>
      <c r="E96" s="20"/>
      <c r="F96" s="20"/>
      <c r="G96" s="20"/>
      <c r="H96" s="20"/>
    </row>
    <row r="97" spans="1:8" x14ac:dyDescent="0.2">
      <c r="A97" s="20"/>
      <c r="B97" s="20"/>
      <c r="C97" s="20"/>
      <c r="D97" s="20"/>
      <c r="E97" s="20"/>
      <c r="F97" s="20"/>
      <c r="G97" s="20"/>
      <c r="H97" s="20"/>
    </row>
    <row r="98" spans="1:8" x14ac:dyDescent="0.2">
      <c r="A98" s="20"/>
      <c r="B98" s="20"/>
      <c r="C98" s="20"/>
      <c r="D98" s="20"/>
      <c r="E98" s="20"/>
      <c r="F98" s="20"/>
      <c r="G98" s="20"/>
      <c r="H98" s="20"/>
    </row>
    <row r="99" spans="1:8" x14ac:dyDescent="0.2">
      <c r="A99" s="20"/>
      <c r="B99" s="20"/>
      <c r="C99" s="20"/>
      <c r="D99" s="20"/>
      <c r="E99" s="20"/>
      <c r="F99" s="20"/>
      <c r="G99" s="20"/>
      <c r="H99" s="20"/>
    </row>
    <row r="100" spans="1:8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x14ac:dyDescent="0.2">
      <c r="A101" s="20"/>
      <c r="B101" s="20"/>
      <c r="C101" s="20"/>
      <c r="D101" s="20"/>
      <c r="E101" s="20"/>
      <c r="F101" s="20"/>
      <c r="G101" s="20"/>
      <c r="H101" s="20"/>
    </row>
  </sheetData>
  <sheetProtection formatCells="0" formatRows="0" selectLockedCells="1"/>
  <mergeCells count="60">
    <mergeCell ref="B54:E54"/>
    <mergeCell ref="B56:E56"/>
    <mergeCell ref="B57:E57"/>
    <mergeCell ref="B55:E55"/>
    <mergeCell ref="A5:E5"/>
    <mergeCell ref="A18:H18"/>
    <mergeCell ref="A24:H24"/>
    <mergeCell ref="A30:H30"/>
    <mergeCell ref="A36:H36"/>
    <mergeCell ref="D13:H13"/>
    <mergeCell ref="D14:H14"/>
    <mergeCell ref="B12:C12"/>
    <mergeCell ref="D8:H8"/>
    <mergeCell ref="B9:C9"/>
    <mergeCell ref="D9:H9"/>
    <mergeCell ref="D7:H7"/>
    <mergeCell ref="B49:E49"/>
    <mergeCell ref="B48:E48"/>
    <mergeCell ref="H47:I47"/>
    <mergeCell ref="B7:C7"/>
    <mergeCell ref="B13:C13"/>
    <mergeCell ref="B14:C14"/>
    <mergeCell ref="B15:C15"/>
    <mergeCell ref="B16:C16"/>
    <mergeCell ref="H46:I46"/>
    <mergeCell ref="B8:C8"/>
    <mergeCell ref="H48:I48"/>
    <mergeCell ref="B45:E45"/>
    <mergeCell ref="B46:E46"/>
    <mergeCell ref="B47:E47"/>
    <mergeCell ref="D10:H10"/>
    <mergeCell ref="D11:H11"/>
    <mergeCell ref="D12:H12"/>
    <mergeCell ref="D16:H16"/>
    <mergeCell ref="B10:C10"/>
    <mergeCell ref="B11:C11"/>
    <mergeCell ref="B20:I22"/>
    <mergeCell ref="B32:I34"/>
    <mergeCell ref="B26:I28"/>
    <mergeCell ref="D15:H15"/>
    <mergeCell ref="B50:E50"/>
    <mergeCell ref="H45:I45"/>
    <mergeCell ref="B38:I41"/>
    <mergeCell ref="A43:H43"/>
    <mergeCell ref="B62:I64"/>
    <mergeCell ref="H49:I49"/>
    <mergeCell ref="H50:I50"/>
    <mergeCell ref="H51:I51"/>
    <mergeCell ref="H52:I52"/>
    <mergeCell ref="H54:I54"/>
    <mergeCell ref="H56:I56"/>
    <mergeCell ref="H57:I57"/>
    <mergeCell ref="H58:I58"/>
    <mergeCell ref="H55:I55"/>
    <mergeCell ref="B58:E58"/>
    <mergeCell ref="H53:I53"/>
    <mergeCell ref="B51:E51"/>
    <mergeCell ref="A60:E60"/>
    <mergeCell ref="B52:E52"/>
    <mergeCell ref="B53:E53"/>
  </mergeCells>
  <phoneticPr fontId="6" type="noConversion"/>
  <pageMargins left="0.75" right="0.5" top="1.2" bottom="0.75" header="0.3" footer="0.5"/>
  <pageSetup orientation="portrait" r:id="rId1"/>
  <headerFooter alignWithMargins="0">
    <oddHeader>&amp;C&amp;"Arial,Bold"United States Department of the Interior
National Park Service
&amp;11Class C Construction Cost Estimate&amp;4
&amp;13BASIS OF ESTIMATE</oddHeader>
    <oddFooter>&amp;L&amp;6&amp;F
 &amp;A&amp;C&amp;11Page &amp;P of &amp;N&amp;R&amp;6Print Date: &amp;D</oddFooter>
  </headerFooter>
  <rowBreaks count="1" manualBreakCount="1">
    <brk id="4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Summary'!B17</f>
        <v>Asset / Project Element 8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101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102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102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102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102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102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102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103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8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Summary'!B18</f>
        <v>Asset / Project Element 9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9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 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75"/>
  <sheetViews>
    <sheetView view="pageBreakPreview" zoomScaleNormal="85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Summary'!B19</f>
        <v>Asset / Project Element 10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10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A152:B152"/>
    <mergeCell ref="H153:H161"/>
    <mergeCell ref="A162:C162"/>
    <mergeCell ref="A140:B140"/>
    <mergeCell ref="H141:H149"/>
    <mergeCell ref="A150:C150"/>
    <mergeCell ref="H117:H125"/>
    <mergeCell ref="A126:C126"/>
    <mergeCell ref="A128:B128"/>
    <mergeCell ref="H129:H137"/>
    <mergeCell ref="A138:C138"/>
    <mergeCell ref="A18:C18"/>
    <mergeCell ref="A54:C54"/>
    <mergeCell ref="A56:B56"/>
    <mergeCell ref="A8:B8"/>
    <mergeCell ref="A20:B20"/>
    <mergeCell ref="A30:C30"/>
    <mergeCell ref="A32:B32"/>
    <mergeCell ref="A42:C42"/>
    <mergeCell ref="A44:B44"/>
    <mergeCell ref="H9:H17"/>
    <mergeCell ref="H21:H29"/>
    <mergeCell ref="H33:H41"/>
    <mergeCell ref="H45:H53"/>
    <mergeCell ref="H57:H65"/>
    <mergeCell ref="A272:B272"/>
    <mergeCell ref="H273:H274"/>
    <mergeCell ref="A66:C66"/>
    <mergeCell ref="A68:B68"/>
    <mergeCell ref="A78:C78"/>
    <mergeCell ref="H69:H77"/>
    <mergeCell ref="A80:B80"/>
    <mergeCell ref="H81:H89"/>
    <mergeCell ref="A90:C90"/>
    <mergeCell ref="A92:B92"/>
    <mergeCell ref="H93:H101"/>
    <mergeCell ref="A102:C102"/>
    <mergeCell ref="A104:B104"/>
    <mergeCell ref="H105:H113"/>
    <mergeCell ref="A114:C114"/>
    <mergeCell ref="A116:B116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Summary'!B20</f>
        <v>Asset / Project Element 11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7.25" customHeight="1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customHeight="1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customHeight="1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s="20" customFormat="1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s="20" customFormat="1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s="20" customFormat="1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s="20" customFormat="1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s="20" customFormat="1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s="20" customFormat="1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s="20" customFormat="1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s="20" customFormat="1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11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58:C258"/>
    <mergeCell ref="A260:B260"/>
    <mergeCell ref="H261:H269"/>
    <mergeCell ref="A270:C270"/>
    <mergeCell ref="A234:C234"/>
    <mergeCell ref="A236:B236"/>
    <mergeCell ref="H237:H245"/>
    <mergeCell ref="A246:C246"/>
    <mergeCell ref="A248:B248"/>
    <mergeCell ref="H249:H257"/>
    <mergeCell ref="A212:B212"/>
    <mergeCell ref="H213:H221"/>
    <mergeCell ref="A222:C222"/>
    <mergeCell ref="A224:B224"/>
    <mergeCell ref="H225:H233"/>
    <mergeCell ref="H189:H197"/>
    <mergeCell ref="A198:C198"/>
    <mergeCell ref="A200:B200"/>
    <mergeCell ref="H201:H209"/>
    <mergeCell ref="A210:C210"/>
    <mergeCell ref="A174:C174"/>
    <mergeCell ref="A176:B176"/>
    <mergeCell ref="H177:H185"/>
    <mergeCell ref="A186:C186"/>
    <mergeCell ref="A188:B188"/>
    <mergeCell ref="A8:B8"/>
    <mergeCell ref="A20:B20"/>
    <mergeCell ref="A30:C30"/>
    <mergeCell ref="A32:B32"/>
    <mergeCell ref="A42:C42"/>
    <mergeCell ref="A66:C66"/>
    <mergeCell ref="A104:B104"/>
    <mergeCell ref="A114:C114"/>
    <mergeCell ref="H9:H17"/>
    <mergeCell ref="H21:H29"/>
    <mergeCell ref="H33:H41"/>
    <mergeCell ref="H45:H53"/>
    <mergeCell ref="H57:H65"/>
    <mergeCell ref="H105:H113"/>
    <mergeCell ref="A18:C18"/>
    <mergeCell ref="A54:C54"/>
    <mergeCell ref="A56:B56"/>
    <mergeCell ref="A44:B44"/>
    <mergeCell ref="A68:B68"/>
    <mergeCell ref="H69:H77"/>
    <mergeCell ref="A272:B272"/>
    <mergeCell ref="H273:H274"/>
    <mergeCell ref="A92:B92"/>
    <mergeCell ref="H93:H101"/>
    <mergeCell ref="A102:C102"/>
    <mergeCell ref="A116:B116"/>
    <mergeCell ref="H117:H125"/>
    <mergeCell ref="A126:C126"/>
    <mergeCell ref="A128:B128"/>
    <mergeCell ref="H129:H137"/>
    <mergeCell ref="A138:C138"/>
    <mergeCell ref="A152:B152"/>
    <mergeCell ref="H153:H161"/>
    <mergeCell ref="A162:C162"/>
    <mergeCell ref="A164:B164"/>
    <mergeCell ref="H165:H173"/>
    <mergeCell ref="A140:B140"/>
    <mergeCell ref="H141:H149"/>
    <mergeCell ref="A150:C150"/>
    <mergeCell ref="A78:C78"/>
    <mergeCell ref="A80:B80"/>
    <mergeCell ref="H81:H89"/>
    <mergeCell ref="A90:C90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75"/>
  <sheetViews>
    <sheetView view="pageBreakPreview" zoomScaleNormal="115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Summary'!B21</f>
        <v>Asset / Project Element 12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50" t="s">
        <v>142</v>
      </c>
      <c r="B210" s="251"/>
      <c r="C210" s="252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206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12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75"/>
  <sheetViews>
    <sheetView view="pageBreakPreview" zoomScaleNormal="100" zoomScaleSheetLayoutView="100" workbookViewId="0">
      <selection activeCell="H3" sqref="H3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Summary'!B22</f>
        <v>Not Used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Not Used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A152:B152"/>
    <mergeCell ref="H153:H161"/>
    <mergeCell ref="A162:C162"/>
    <mergeCell ref="A140:B140"/>
    <mergeCell ref="H141:H149"/>
    <mergeCell ref="A150:C150"/>
    <mergeCell ref="H117:H125"/>
    <mergeCell ref="A126:C126"/>
    <mergeCell ref="A128:B128"/>
    <mergeCell ref="H129:H137"/>
    <mergeCell ref="A138:C138"/>
    <mergeCell ref="A18:C18"/>
    <mergeCell ref="A54:C54"/>
    <mergeCell ref="A56:B56"/>
    <mergeCell ref="A8:B8"/>
    <mergeCell ref="A20:B20"/>
    <mergeCell ref="A30:C30"/>
    <mergeCell ref="A32:B32"/>
    <mergeCell ref="A42:C42"/>
    <mergeCell ref="A44:B44"/>
    <mergeCell ref="H9:H17"/>
    <mergeCell ref="H21:H29"/>
    <mergeCell ref="H33:H41"/>
    <mergeCell ref="H45:H53"/>
    <mergeCell ref="H57:H65"/>
    <mergeCell ref="A272:B272"/>
    <mergeCell ref="H273:H274"/>
    <mergeCell ref="A66:C66"/>
    <mergeCell ref="A68:B68"/>
    <mergeCell ref="A78:C78"/>
    <mergeCell ref="H69:H77"/>
    <mergeCell ref="A80:B80"/>
    <mergeCell ref="H81:H89"/>
    <mergeCell ref="A90:C90"/>
    <mergeCell ref="A92:B92"/>
    <mergeCell ref="H93:H101"/>
    <mergeCell ref="A102:C102"/>
    <mergeCell ref="A104:B104"/>
    <mergeCell ref="H105:H113"/>
    <mergeCell ref="A114:C114"/>
    <mergeCell ref="A116:B116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75"/>
  <sheetViews>
    <sheetView view="pageBreakPreview" zoomScaleNormal="100" zoomScaleSheetLayoutView="100" workbookViewId="0">
      <selection activeCell="H3" sqref="H3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Summary'!B23</f>
        <v>Not Used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Not Used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75"/>
  <sheetViews>
    <sheetView view="pageBreakPreview" zoomScaleNormal="100" zoomScaleSheetLayoutView="100" workbookViewId="0">
      <selection activeCell="H3" sqref="H3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Summary'!B24</f>
        <v>Not Used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206"/>
      <c r="B79" s="206"/>
      <c r="C79" s="206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Not Used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Summary'!B25</f>
        <v>Not Used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206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206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Not Used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A152:B152"/>
    <mergeCell ref="H153:H161"/>
    <mergeCell ref="A162:C162"/>
    <mergeCell ref="A140:B140"/>
    <mergeCell ref="H141:H149"/>
    <mergeCell ref="A150:C150"/>
    <mergeCell ref="H117:H125"/>
    <mergeCell ref="A126:C126"/>
    <mergeCell ref="A128:B128"/>
    <mergeCell ref="H129:H137"/>
    <mergeCell ref="A138:C138"/>
    <mergeCell ref="A18:C18"/>
    <mergeCell ref="A54:C54"/>
    <mergeCell ref="A56:B56"/>
    <mergeCell ref="A8:B8"/>
    <mergeCell ref="A20:B20"/>
    <mergeCell ref="A30:C30"/>
    <mergeCell ref="A32:B32"/>
    <mergeCell ref="A42:C42"/>
    <mergeCell ref="A44:B44"/>
    <mergeCell ref="H9:H17"/>
    <mergeCell ref="H21:H29"/>
    <mergeCell ref="H33:H41"/>
    <mergeCell ref="H45:H53"/>
    <mergeCell ref="H57:H65"/>
    <mergeCell ref="A272:B272"/>
    <mergeCell ref="H273:H274"/>
    <mergeCell ref="A66:C66"/>
    <mergeCell ref="A68:B68"/>
    <mergeCell ref="A78:C78"/>
    <mergeCell ref="H69:H77"/>
    <mergeCell ref="A80:B80"/>
    <mergeCell ref="H81:H89"/>
    <mergeCell ref="A90:C90"/>
    <mergeCell ref="A92:B92"/>
    <mergeCell ref="H93:H101"/>
    <mergeCell ref="A102:C102"/>
    <mergeCell ref="A104:B104"/>
    <mergeCell ref="H105:H113"/>
    <mergeCell ref="A114:C114"/>
    <mergeCell ref="A116:B116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Summary'!B26</f>
        <v>Not Used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Not Used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34:C234"/>
    <mergeCell ref="A260:B260"/>
    <mergeCell ref="H261:H269"/>
    <mergeCell ref="A270:C270"/>
    <mergeCell ref="A236:B236"/>
    <mergeCell ref="H237:H245"/>
    <mergeCell ref="A246:C246"/>
    <mergeCell ref="A248:B248"/>
    <mergeCell ref="H249:H257"/>
    <mergeCell ref="A258:C258"/>
    <mergeCell ref="A212:B212"/>
    <mergeCell ref="H213:H221"/>
    <mergeCell ref="A222:C222"/>
    <mergeCell ref="A224:B224"/>
    <mergeCell ref="H225:H233"/>
    <mergeCell ref="H189:H197"/>
    <mergeCell ref="A198:C198"/>
    <mergeCell ref="A200:B200"/>
    <mergeCell ref="H201:H209"/>
    <mergeCell ref="A210:C210"/>
    <mergeCell ref="A174:C174"/>
    <mergeCell ref="A176:B176"/>
    <mergeCell ref="H177:H185"/>
    <mergeCell ref="A186:C186"/>
    <mergeCell ref="A188:B188"/>
    <mergeCell ref="H153:H161"/>
    <mergeCell ref="A162:C162"/>
    <mergeCell ref="A164:B164"/>
    <mergeCell ref="H165:H173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A66:C66"/>
    <mergeCell ref="A68:B68"/>
    <mergeCell ref="H69:H77"/>
    <mergeCell ref="A78:C78"/>
    <mergeCell ref="A80:B80"/>
    <mergeCell ref="A272:B272"/>
    <mergeCell ref="H273:H274"/>
    <mergeCell ref="A8:B8"/>
    <mergeCell ref="H9:H17"/>
    <mergeCell ref="A18:C18"/>
    <mergeCell ref="A20:B20"/>
    <mergeCell ref="H21:H29"/>
    <mergeCell ref="A30:C30"/>
    <mergeCell ref="A32:B32"/>
    <mergeCell ref="H33:H41"/>
    <mergeCell ref="A42:C42"/>
    <mergeCell ref="A44:B44"/>
    <mergeCell ref="H45:H53"/>
    <mergeCell ref="A54:C54"/>
    <mergeCell ref="A56:B56"/>
    <mergeCell ref="H57:H65"/>
  </mergeCells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zoomScaleNormal="100" zoomScaleSheetLayoutView="100" workbookViewId="0">
      <selection activeCell="A60" sqref="A60"/>
    </sheetView>
  </sheetViews>
  <sheetFormatPr defaultRowHeight="12.75" x14ac:dyDescent="0.2"/>
  <cols>
    <col min="1" max="1" width="8" customWidth="1"/>
    <col min="2" max="2" width="40.7109375" customWidth="1"/>
    <col min="3" max="3" width="12.5703125" customWidth="1"/>
    <col min="4" max="4" width="7.140625" bestFit="1" customWidth="1"/>
    <col min="5" max="5" width="11.7109375" customWidth="1"/>
    <col min="6" max="6" width="13.28515625" customWidth="1"/>
  </cols>
  <sheetData>
    <row r="1" spans="1:6" x14ac:dyDescent="0.2">
      <c r="A1" s="127" t="s">
        <v>16</v>
      </c>
      <c r="B1" s="128" t="str">
        <f>'Basis of Estimate'!$D$7</f>
        <v>Project Name</v>
      </c>
      <c r="C1" s="129"/>
      <c r="D1" s="129"/>
      <c r="E1" s="130" t="s">
        <v>7</v>
      </c>
      <c r="F1" s="131" t="str">
        <f>'Basis of Estimate'!D12</f>
        <v>Estimator Name</v>
      </c>
    </row>
    <row r="2" spans="1:6" ht="12.95" customHeight="1" x14ac:dyDescent="0.2">
      <c r="A2" s="127" t="s">
        <v>15</v>
      </c>
      <c r="B2" s="128" t="str">
        <f>'Basis of Estimate'!$D$8</f>
        <v xml:space="preserve">Park Name </v>
      </c>
      <c r="C2" s="129"/>
      <c r="D2" s="129"/>
      <c r="E2" s="130" t="s">
        <v>0</v>
      </c>
      <c r="F2" s="132" t="str">
        <f>'Basis of Estimate'!D11</f>
        <v>Estimate Date</v>
      </c>
    </row>
    <row r="3" spans="1:6" ht="12.95" customHeight="1" x14ac:dyDescent="0.2">
      <c r="A3" s="127" t="s">
        <v>177</v>
      </c>
      <c r="B3" s="128" t="str">
        <f>'Basis of Estimate'!$D$9</f>
        <v>Park Code</v>
      </c>
      <c r="C3" s="129"/>
      <c r="D3" s="129"/>
      <c r="E3" s="130"/>
      <c r="F3" s="133"/>
    </row>
    <row r="4" spans="1:6" ht="12.95" customHeight="1" x14ac:dyDescent="0.2">
      <c r="A4" s="127" t="s">
        <v>14</v>
      </c>
      <c r="B4" s="128" t="str">
        <f>'Basis of Estimate'!D10</f>
        <v>TBD OR PMIS number if known</v>
      </c>
      <c r="C4" s="129"/>
      <c r="D4" s="129"/>
      <c r="E4" s="134"/>
      <c r="F4" s="135"/>
    </row>
    <row r="5" spans="1:6" ht="12.95" customHeight="1" x14ac:dyDescent="0.2">
      <c r="A5" s="36"/>
      <c r="B5" s="37"/>
      <c r="C5" s="38"/>
      <c r="D5" s="38"/>
      <c r="E5" s="39" t="s">
        <v>1</v>
      </c>
      <c r="F5" s="48" t="s">
        <v>163</v>
      </c>
    </row>
    <row r="6" spans="1:6" ht="12.95" customHeight="1" x14ac:dyDescent="0.2">
      <c r="A6" s="38"/>
      <c r="B6" s="38"/>
      <c r="C6" s="38"/>
      <c r="D6" s="38"/>
      <c r="E6" s="39" t="s">
        <v>0</v>
      </c>
      <c r="F6" s="49" t="s">
        <v>164</v>
      </c>
    </row>
    <row r="7" spans="1:6" ht="12.95" customHeight="1" x14ac:dyDescent="0.2">
      <c r="A7" s="232"/>
      <c r="B7" s="232"/>
      <c r="C7" s="40"/>
      <c r="D7" s="40"/>
      <c r="E7" s="38"/>
      <c r="F7" s="38"/>
    </row>
    <row r="8" spans="1:6" ht="3.95" customHeight="1" thickBot="1" x14ac:dyDescent="0.25">
      <c r="A8" s="40"/>
      <c r="B8" s="41"/>
      <c r="C8" s="40"/>
      <c r="D8" s="40"/>
      <c r="E8" s="38"/>
      <c r="F8" s="38"/>
    </row>
    <row r="9" spans="1:6" s="42" customFormat="1" ht="15.95" customHeight="1" thickTop="1" thickBot="1" x14ac:dyDescent="0.25">
      <c r="A9" s="136" t="s">
        <v>3</v>
      </c>
      <c r="B9" s="137" t="s">
        <v>4</v>
      </c>
      <c r="C9" s="137" t="s">
        <v>11</v>
      </c>
      <c r="D9" s="137" t="s">
        <v>5</v>
      </c>
      <c r="E9" s="138" t="s">
        <v>6</v>
      </c>
      <c r="F9" s="139" t="s">
        <v>2</v>
      </c>
    </row>
    <row r="10" spans="1:6" ht="12.95" customHeight="1" thickTop="1" x14ac:dyDescent="0.2">
      <c r="A10" s="31">
        <v>1</v>
      </c>
      <c r="B10" s="193" t="s">
        <v>82</v>
      </c>
      <c r="C10" s="140">
        <f>'Asset-Element 1'!D$274</f>
        <v>1</v>
      </c>
      <c r="D10" s="141" t="str">
        <f>'Asset-Element 1'!E$274</f>
        <v>VALUE</v>
      </c>
      <c r="E10" s="142">
        <f>F10/C10</f>
        <v>0</v>
      </c>
      <c r="F10" s="143">
        <f>'Asset-Element 1'!G$274</f>
        <v>0</v>
      </c>
    </row>
    <row r="11" spans="1:6" ht="12.95" customHeight="1" x14ac:dyDescent="0.2">
      <c r="A11" s="32">
        <v>2</v>
      </c>
      <c r="B11" s="193" t="s">
        <v>83</v>
      </c>
      <c r="C11" s="140">
        <f>'Asset-Element 2'!D$274</f>
        <v>1</v>
      </c>
      <c r="D11" s="144" t="str">
        <f>'Asset-Element 2'!E$274</f>
        <v>VALUE</v>
      </c>
      <c r="E11" s="145">
        <f t="shared" ref="E11:E25" si="0">F11/C11</f>
        <v>0</v>
      </c>
      <c r="F11" s="143">
        <f>'Asset-Element 2'!G$274</f>
        <v>0</v>
      </c>
    </row>
    <row r="12" spans="1:6" ht="12.95" customHeight="1" x14ac:dyDescent="0.2">
      <c r="A12" s="32">
        <v>3</v>
      </c>
      <c r="B12" s="193" t="s">
        <v>84</v>
      </c>
      <c r="C12" s="140">
        <f>'Asset-Element 3'!D$274</f>
        <v>1</v>
      </c>
      <c r="D12" s="144" t="str">
        <f>'Asset-Element 3'!E$274</f>
        <v>VALUE</v>
      </c>
      <c r="E12" s="145">
        <f t="shared" si="0"/>
        <v>0</v>
      </c>
      <c r="F12" s="143">
        <f>'Asset-Element 3'!G$274</f>
        <v>0</v>
      </c>
    </row>
    <row r="13" spans="1:6" ht="12.95" customHeight="1" x14ac:dyDescent="0.2">
      <c r="A13" s="32">
        <v>4</v>
      </c>
      <c r="B13" s="193" t="s">
        <v>85</v>
      </c>
      <c r="C13" s="140">
        <f>'Asset-Element 4'!D$274</f>
        <v>1</v>
      </c>
      <c r="D13" s="144" t="str">
        <f>'Asset-Element 4'!E$274</f>
        <v>VALUE</v>
      </c>
      <c r="E13" s="145">
        <f t="shared" si="0"/>
        <v>0</v>
      </c>
      <c r="F13" s="143">
        <f>'Asset-Element 4'!G$274</f>
        <v>0</v>
      </c>
    </row>
    <row r="14" spans="1:6" ht="12.95" customHeight="1" x14ac:dyDescent="0.2">
      <c r="A14" s="32">
        <v>5</v>
      </c>
      <c r="B14" s="193" t="s">
        <v>86</v>
      </c>
      <c r="C14" s="140">
        <f>'Asset-Element 5'!D$274</f>
        <v>1</v>
      </c>
      <c r="D14" s="144" t="str">
        <f>'Asset-Element 5'!E$274</f>
        <v>VALUE</v>
      </c>
      <c r="E14" s="145">
        <f t="shared" si="0"/>
        <v>0</v>
      </c>
      <c r="F14" s="143">
        <f>'Asset-Element 5'!G$274</f>
        <v>0</v>
      </c>
    </row>
    <row r="15" spans="1:6" ht="12.95" customHeight="1" x14ac:dyDescent="0.2">
      <c r="A15" s="32">
        <v>6</v>
      </c>
      <c r="B15" s="193" t="s">
        <v>87</v>
      </c>
      <c r="C15" s="140">
        <f>'Asset-Element 6'!D$274</f>
        <v>1</v>
      </c>
      <c r="D15" s="144" t="str">
        <f>'Asset-Element 6'!E$274</f>
        <v>VALUE</v>
      </c>
      <c r="E15" s="145">
        <f t="shared" si="0"/>
        <v>0</v>
      </c>
      <c r="F15" s="143">
        <f>'Asset-Element 6'!G$274</f>
        <v>0</v>
      </c>
    </row>
    <row r="16" spans="1:6" ht="12.95" customHeight="1" x14ac:dyDescent="0.2">
      <c r="A16" s="32">
        <v>7</v>
      </c>
      <c r="B16" s="193" t="s">
        <v>88</v>
      </c>
      <c r="C16" s="140">
        <f>'Asset-Element 7'!D$274</f>
        <v>1</v>
      </c>
      <c r="D16" s="144" t="str">
        <f>'Asset-Element 7'!E$274</f>
        <v>VALUE</v>
      </c>
      <c r="E16" s="145">
        <f t="shared" si="0"/>
        <v>0</v>
      </c>
      <c r="F16" s="143">
        <f>'Asset-Element 7'!G$274</f>
        <v>0</v>
      </c>
    </row>
    <row r="17" spans="1:7" ht="12.95" customHeight="1" x14ac:dyDescent="0.2">
      <c r="A17" s="32">
        <v>8</v>
      </c>
      <c r="B17" s="193" t="s">
        <v>89</v>
      </c>
      <c r="C17" s="140">
        <f>'Asset-Element 8'!D$274</f>
        <v>1</v>
      </c>
      <c r="D17" s="144" t="str">
        <f>'Asset-Element 8'!E$274</f>
        <v>VALUE</v>
      </c>
      <c r="E17" s="145">
        <f t="shared" si="0"/>
        <v>0</v>
      </c>
      <c r="F17" s="143">
        <f>'Asset-Element 8'!G$274</f>
        <v>0</v>
      </c>
    </row>
    <row r="18" spans="1:7" ht="12.95" customHeight="1" x14ac:dyDescent="0.2">
      <c r="A18" s="32">
        <v>9</v>
      </c>
      <c r="B18" s="193" t="s">
        <v>90</v>
      </c>
      <c r="C18" s="140">
        <f>'Asset-Element 9'!D$274</f>
        <v>1</v>
      </c>
      <c r="D18" s="144" t="str">
        <f>'Asset-Element 9'!E$274</f>
        <v>VALUE</v>
      </c>
      <c r="E18" s="145">
        <f t="shared" si="0"/>
        <v>0</v>
      </c>
      <c r="F18" s="143">
        <f>'Asset-Element 9'!G$274</f>
        <v>0</v>
      </c>
    </row>
    <row r="19" spans="1:7" ht="12.95" customHeight="1" x14ac:dyDescent="0.2">
      <c r="A19" s="32">
        <v>10</v>
      </c>
      <c r="B19" s="193" t="s">
        <v>91</v>
      </c>
      <c r="C19" s="140">
        <f>'Asset-Element 10'!D$274</f>
        <v>1</v>
      </c>
      <c r="D19" s="144" t="str">
        <f>'Asset-Element 10'!E$274</f>
        <v>VALUE</v>
      </c>
      <c r="E19" s="145">
        <f t="shared" si="0"/>
        <v>0</v>
      </c>
      <c r="F19" s="143">
        <f>'Asset-Element 10'!G$274</f>
        <v>0</v>
      </c>
    </row>
    <row r="20" spans="1:7" ht="12.95" customHeight="1" x14ac:dyDescent="0.2">
      <c r="A20" s="32">
        <v>11</v>
      </c>
      <c r="B20" s="193" t="s">
        <v>92</v>
      </c>
      <c r="C20" s="140">
        <f>'Asset-Element 11'!D$274</f>
        <v>1</v>
      </c>
      <c r="D20" s="144" t="str">
        <f>'Asset-Element 11'!E$274</f>
        <v>VALUE</v>
      </c>
      <c r="E20" s="145">
        <f t="shared" si="0"/>
        <v>0</v>
      </c>
      <c r="F20" s="143">
        <f>'Asset-Element 11'!G$274</f>
        <v>0</v>
      </c>
    </row>
    <row r="21" spans="1:7" ht="12.95" customHeight="1" x14ac:dyDescent="0.2">
      <c r="A21" s="32">
        <v>12</v>
      </c>
      <c r="B21" s="193" t="s">
        <v>93</v>
      </c>
      <c r="C21" s="140">
        <f>'Asset-Element 12'!D$274</f>
        <v>1</v>
      </c>
      <c r="D21" s="144" t="str">
        <f>'Asset-Element 12'!E$274</f>
        <v>VALUE</v>
      </c>
      <c r="E21" s="145">
        <f t="shared" si="0"/>
        <v>0</v>
      </c>
      <c r="F21" s="143">
        <f>'Asset-Element 12'!G$274</f>
        <v>0</v>
      </c>
    </row>
    <row r="22" spans="1:7" ht="12.95" customHeight="1" x14ac:dyDescent="0.2">
      <c r="A22" s="32">
        <v>13</v>
      </c>
      <c r="B22" s="193" t="s">
        <v>94</v>
      </c>
      <c r="C22" s="140">
        <f>'Not Used'!D$274</f>
        <v>1</v>
      </c>
      <c r="D22" s="144" t="str">
        <f>'Not Used'!E$274</f>
        <v>VALUE</v>
      </c>
      <c r="E22" s="145">
        <f t="shared" si="0"/>
        <v>0</v>
      </c>
      <c r="F22" s="143">
        <f>'Not Used'!G$274</f>
        <v>0</v>
      </c>
    </row>
    <row r="23" spans="1:7" ht="12.95" customHeight="1" x14ac:dyDescent="0.2">
      <c r="A23" s="32">
        <v>14</v>
      </c>
      <c r="B23" s="193" t="s">
        <v>94</v>
      </c>
      <c r="C23" s="140">
        <f>'Not Used 2'!D$274</f>
        <v>1</v>
      </c>
      <c r="D23" s="144" t="str">
        <f>'Not Used 2'!E$274</f>
        <v>VALUE</v>
      </c>
      <c r="E23" s="145">
        <f t="shared" si="0"/>
        <v>0</v>
      </c>
      <c r="F23" s="143">
        <f>'Not Used 2'!G$274</f>
        <v>0</v>
      </c>
    </row>
    <row r="24" spans="1:7" ht="12.95" customHeight="1" x14ac:dyDescent="0.2">
      <c r="A24" s="32">
        <v>15</v>
      </c>
      <c r="B24" s="193" t="s">
        <v>94</v>
      </c>
      <c r="C24" s="140">
        <f>'Not Used 3'!D$274</f>
        <v>1</v>
      </c>
      <c r="D24" s="144" t="str">
        <f>'Not Used 3'!E$274</f>
        <v>VALUE</v>
      </c>
      <c r="E24" s="145">
        <f t="shared" si="0"/>
        <v>0</v>
      </c>
      <c r="F24" s="143">
        <f>'Not Used 3'!G$274</f>
        <v>0</v>
      </c>
    </row>
    <row r="25" spans="1:7" ht="12.95" customHeight="1" x14ac:dyDescent="0.2">
      <c r="A25" s="32">
        <v>16</v>
      </c>
      <c r="B25" s="193" t="s">
        <v>94</v>
      </c>
      <c r="C25" s="140">
        <f>'Not Used 4'!D$274</f>
        <v>1</v>
      </c>
      <c r="D25" s="144" t="str">
        <f>'Not Used 4'!E$274</f>
        <v>VALUE</v>
      </c>
      <c r="E25" s="145">
        <f t="shared" si="0"/>
        <v>0</v>
      </c>
      <c r="F25" s="143">
        <f>'Not Used 4'!G$274</f>
        <v>0</v>
      </c>
    </row>
    <row r="26" spans="1:7" ht="12.95" customHeight="1" x14ac:dyDescent="0.2">
      <c r="A26" s="32">
        <v>17</v>
      </c>
      <c r="B26" s="193" t="s">
        <v>94</v>
      </c>
      <c r="C26" s="140">
        <f>'Not Used 5'!D$274</f>
        <v>1</v>
      </c>
      <c r="D26" s="144" t="str">
        <f>'Not Used 5'!E$274</f>
        <v>VALUE</v>
      </c>
      <c r="E26" s="145">
        <f>F26/C26</f>
        <v>0</v>
      </c>
      <c r="F26" s="143">
        <f>'Not Used 5'!G$274</f>
        <v>0</v>
      </c>
    </row>
    <row r="27" spans="1:7" ht="12.95" customHeight="1" x14ac:dyDescent="0.2">
      <c r="A27" s="32">
        <v>18</v>
      </c>
      <c r="B27" s="193" t="s">
        <v>94</v>
      </c>
      <c r="C27" s="140">
        <f>'Not Used 6'!D274</f>
        <v>1</v>
      </c>
      <c r="D27" s="144" t="str">
        <f>'Not Used 6'!E274</f>
        <v>VALUE</v>
      </c>
      <c r="E27" s="145">
        <f>F27/C27</f>
        <v>0</v>
      </c>
      <c r="F27" s="143">
        <f>'Not Used 6'!G274</f>
        <v>0</v>
      </c>
    </row>
    <row r="28" spans="1:7" ht="8.1" customHeight="1" thickBot="1" x14ac:dyDescent="0.25">
      <c r="A28" s="33"/>
      <c r="B28" s="194"/>
      <c r="C28" s="151"/>
      <c r="D28" s="34"/>
      <c r="E28" s="51"/>
      <c r="F28" s="35"/>
    </row>
    <row r="29" spans="1:7" ht="12.95" customHeight="1" thickTop="1" thickBot="1" x14ac:dyDescent="0.25">
      <c r="A29" s="146"/>
      <c r="B29" s="147" t="s">
        <v>12</v>
      </c>
      <c r="C29" s="148"/>
      <c r="D29" s="148"/>
      <c r="E29" s="149"/>
      <c r="F29" s="150">
        <f>SUM(F10:F28)</f>
        <v>0</v>
      </c>
    </row>
    <row r="30" spans="1:7" s="25" customFormat="1" ht="16.5" customHeight="1" thickBot="1" x14ac:dyDescent="0.3">
      <c r="A30" s="153"/>
      <c r="B30" s="152" t="s">
        <v>168</v>
      </c>
      <c r="C30" s="154"/>
      <c r="D30" s="154"/>
      <c r="E30" s="155"/>
      <c r="F30" s="192">
        <v>0</v>
      </c>
      <c r="G30" s="50" t="s">
        <v>165</v>
      </c>
    </row>
    <row r="31" spans="1:7" s="25" customFormat="1" ht="12.95" customHeight="1" thickBot="1" x14ac:dyDescent="0.25">
      <c r="A31" s="156"/>
      <c r="B31" s="234" t="s">
        <v>166</v>
      </c>
      <c r="C31" s="235"/>
      <c r="D31" s="235"/>
      <c r="E31" s="236"/>
      <c r="F31" s="157">
        <f>F29-F30</f>
        <v>0</v>
      </c>
      <c r="G31" s="50"/>
    </row>
    <row r="32" spans="1:7" ht="12.95" customHeight="1" x14ac:dyDescent="0.2">
      <c r="A32" s="158"/>
      <c r="B32" s="159" t="s">
        <v>26</v>
      </c>
      <c r="C32" s="160">
        <f>'Basis of Estimate'!F45</f>
        <v>0</v>
      </c>
      <c r="D32" s="161"/>
      <c r="E32" s="162"/>
      <c r="F32" s="143">
        <f>C32*(F$29-F$30)</f>
        <v>0</v>
      </c>
    </row>
    <row r="33" spans="1:8" ht="12.95" customHeight="1" x14ac:dyDescent="0.2">
      <c r="A33" s="163"/>
      <c r="B33" s="164" t="s">
        <v>49</v>
      </c>
      <c r="C33" s="160">
        <f>'Basis of Estimate'!F46</f>
        <v>0</v>
      </c>
      <c r="D33" s="165"/>
      <c r="E33" s="166"/>
      <c r="F33" s="167">
        <f>C33*(F$29-F$30)</f>
        <v>0</v>
      </c>
    </row>
    <row r="34" spans="1:8" ht="12.95" customHeight="1" x14ac:dyDescent="0.2">
      <c r="A34" s="163"/>
      <c r="B34" s="164" t="s">
        <v>27</v>
      </c>
      <c r="C34" s="168">
        <f>'Basis of Estimate'!F47</f>
        <v>0</v>
      </c>
      <c r="D34" s="165"/>
      <c r="E34" s="166"/>
      <c r="F34" s="167">
        <f>C34*(F$29-F$30)</f>
        <v>0</v>
      </c>
    </row>
    <row r="35" spans="1:8" ht="12.95" customHeight="1" x14ac:dyDescent="0.2">
      <c r="A35" s="163"/>
      <c r="B35" s="164" t="s">
        <v>57</v>
      </c>
      <c r="C35" s="168">
        <f>'Basis of Estimate'!F48</f>
        <v>0</v>
      </c>
      <c r="D35" s="165"/>
      <c r="E35" s="166"/>
      <c r="F35" s="167">
        <f>C35*(F$29-F$30)</f>
        <v>0</v>
      </c>
    </row>
    <row r="36" spans="1:8" ht="12.95" customHeight="1" thickBot="1" x14ac:dyDescent="0.25">
      <c r="A36" s="169"/>
      <c r="B36" s="170" t="s">
        <v>28</v>
      </c>
      <c r="C36" s="171">
        <f>'Basis of Estimate'!F49</f>
        <v>0</v>
      </c>
      <c r="D36" s="172"/>
      <c r="E36" s="173"/>
      <c r="F36" s="174">
        <f>C36*(F$29-F$30)</f>
        <v>0</v>
      </c>
    </row>
    <row r="37" spans="1:8" ht="12.95" customHeight="1" thickTop="1" thickBot="1" x14ac:dyDescent="0.25">
      <c r="A37" s="146"/>
      <c r="B37" s="147" t="s">
        <v>8</v>
      </c>
      <c r="C37" s="175"/>
      <c r="D37" s="148"/>
      <c r="E37" s="149"/>
      <c r="F37" s="150">
        <f>SUM(F32:F36)+F29</f>
        <v>0</v>
      </c>
    </row>
    <row r="38" spans="1:8" ht="12.95" customHeight="1" x14ac:dyDescent="0.2">
      <c r="A38" s="158"/>
      <c r="B38" s="159" t="s">
        <v>29</v>
      </c>
      <c r="C38" s="160">
        <f>'Basis of Estimate'!F50</f>
        <v>0</v>
      </c>
      <c r="D38" s="161"/>
      <c r="E38" s="162"/>
      <c r="F38" s="143">
        <f>C38*(F$37-F$30)</f>
        <v>0</v>
      </c>
    </row>
    <row r="39" spans="1:8" ht="12.95" customHeight="1" x14ac:dyDescent="0.2">
      <c r="A39" s="163"/>
      <c r="B39" s="164" t="s">
        <v>79</v>
      </c>
      <c r="C39" s="168">
        <f>'Basis of Estimate'!F51</f>
        <v>0</v>
      </c>
      <c r="D39" s="165"/>
      <c r="E39" s="166"/>
      <c r="F39" s="167">
        <f>C39*(F$37-F$30)</f>
        <v>0</v>
      </c>
    </row>
    <row r="40" spans="1:8" ht="12.95" customHeight="1" thickBot="1" x14ac:dyDescent="0.25">
      <c r="A40" s="169"/>
      <c r="B40" s="170" t="s">
        <v>30</v>
      </c>
      <c r="C40" s="171">
        <f>'Basis of Estimate'!F52</f>
        <v>0</v>
      </c>
      <c r="D40" s="172"/>
      <c r="E40" s="173"/>
      <c r="F40" s="174">
        <f>C40*(F$37-F$30)</f>
        <v>0</v>
      </c>
    </row>
    <row r="41" spans="1:8" ht="12.95" customHeight="1" thickTop="1" thickBot="1" x14ac:dyDescent="0.25">
      <c r="A41" s="146"/>
      <c r="B41" s="147" t="s">
        <v>9</v>
      </c>
      <c r="C41" s="176"/>
      <c r="D41" s="148"/>
      <c r="E41" s="149"/>
      <c r="F41" s="150">
        <f>SUM(F37:F40)</f>
        <v>0</v>
      </c>
    </row>
    <row r="42" spans="1:8" ht="12.95" customHeight="1" x14ac:dyDescent="0.2">
      <c r="A42" s="158"/>
      <c r="B42" s="177" t="s">
        <v>50</v>
      </c>
      <c r="C42" s="160">
        <f>'Basis of Estimate'!F53</f>
        <v>0</v>
      </c>
      <c r="D42" s="161"/>
      <c r="E42" s="162"/>
      <c r="F42" s="143">
        <f>C42*(F$41-F$30)</f>
        <v>0</v>
      </c>
    </row>
    <row r="43" spans="1:8" ht="12.95" customHeight="1" thickBot="1" x14ac:dyDescent="0.25">
      <c r="A43" s="169"/>
      <c r="B43" s="170" t="s">
        <v>51</v>
      </c>
      <c r="C43" s="171">
        <f>'Basis of Estimate'!F54</f>
        <v>0</v>
      </c>
      <c r="D43" s="172"/>
      <c r="E43" s="173"/>
      <c r="F43" s="174">
        <f>C43*(F$41-F$30)</f>
        <v>0</v>
      </c>
    </row>
    <row r="44" spans="1:8" ht="12.95" customHeight="1" thickTop="1" thickBot="1" x14ac:dyDescent="0.25">
      <c r="A44" s="146"/>
      <c r="B44" s="147" t="s">
        <v>10</v>
      </c>
      <c r="C44" s="176"/>
      <c r="D44" s="148"/>
      <c r="E44" s="149"/>
      <c r="F44" s="150">
        <f>SUM(F41:F43)</f>
        <v>0</v>
      </c>
    </row>
    <row r="45" spans="1:8" ht="12.95" customHeight="1" x14ac:dyDescent="0.2">
      <c r="A45" s="163"/>
      <c r="B45" s="164" t="s">
        <v>42</v>
      </c>
      <c r="C45" s="168">
        <f>'Basis of Estimate'!F55</f>
        <v>0</v>
      </c>
      <c r="D45" s="178"/>
      <c r="E45" s="179"/>
      <c r="F45" s="180">
        <f>C45*(F$44-F$30)</f>
        <v>0</v>
      </c>
    </row>
    <row r="46" spans="1:8" ht="12.95" customHeight="1" x14ac:dyDescent="0.2">
      <c r="A46" s="158"/>
      <c r="B46" s="177" t="s">
        <v>80</v>
      </c>
      <c r="C46" s="160">
        <f>'Basis of Estimate'!F56</f>
        <v>0</v>
      </c>
      <c r="D46" s="161"/>
      <c r="E46" s="162"/>
      <c r="F46" s="143">
        <f>C46*(F$44-F$30)</f>
        <v>0</v>
      </c>
    </row>
    <row r="47" spans="1:8" ht="12.95" customHeight="1" thickBot="1" x14ac:dyDescent="0.25">
      <c r="A47" s="181"/>
      <c r="B47" s="182" t="s">
        <v>48</v>
      </c>
      <c r="C47" s="183">
        <f>'Basis of Estimate'!F58</f>
        <v>0</v>
      </c>
      <c r="D47" s="184" t="s">
        <v>25</v>
      </c>
      <c r="E47" s="185">
        <f>'Basis of Estimate'!F57</f>
        <v>0</v>
      </c>
      <c r="F47" s="186">
        <f>-FV('Basis of Estimate'!F57,'Basis of Estimate'!F58/12,0,F44+F45+F46)-(F44+F45+F46)</f>
        <v>0</v>
      </c>
      <c r="H47" s="215">
        <f>-FV('[1]Basis of Estimate'!E46,'[1]Basis of Estimate'!E47/12,0,(H44+H30))-(H44+H30)</f>
        <v>0</v>
      </c>
    </row>
    <row r="48" spans="1:8" ht="14.1" customHeight="1" thickBot="1" x14ac:dyDescent="0.3">
      <c r="A48" s="187"/>
      <c r="B48" s="188" t="s">
        <v>13</v>
      </c>
      <c r="C48" s="189"/>
      <c r="D48" s="189"/>
      <c r="E48" s="190"/>
      <c r="F48" s="191">
        <f>SUM(F44:F47)</f>
        <v>0</v>
      </c>
    </row>
    <row r="49" spans="1:6" ht="13.5" thickTop="1" x14ac:dyDescent="0.2"/>
    <row r="50" spans="1:6" ht="45" customHeight="1" x14ac:dyDescent="0.2">
      <c r="A50" s="233" t="s">
        <v>167</v>
      </c>
      <c r="B50" s="233"/>
      <c r="C50" s="233"/>
      <c r="D50" s="233"/>
      <c r="E50" s="233"/>
      <c r="F50" s="233"/>
    </row>
    <row r="51" spans="1:6" ht="3" customHeight="1" x14ac:dyDescent="0.2">
      <c r="A51" s="233"/>
      <c r="B51" s="233"/>
      <c r="C51" s="233"/>
      <c r="D51" s="233"/>
      <c r="E51" s="233"/>
      <c r="F51" s="233"/>
    </row>
  </sheetData>
  <sheetProtection formatCells="0" formatRows="0" selectLockedCells="1"/>
  <mergeCells count="3">
    <mergeCell ref="A7:B7"/>
    <mergeCell ref="A50:F51"/>
    <mergeCell ref="B31:E31"/>
  </mergeCells>
  <phoneticPr fontId="6" type="noConversion"/>
  <pageMargins left="0.75" right="0.5" top="1.2" bottom="0.5" header="0.25" footer="0.25"/>
  <pageSetup orientation="portrait" r:id="rId1"/>
  <headerFooter alignWithMargins="0">
    <oddHeader>&amp;C&amp;"Arial,Bold"United States Department of the Interior
National Park Service
&amp;11Class C Construction Cost Estimate&amp;4
&amp;"Arial,Regular"
&amp;"Arial,Bold"&amp;13PROJECT COST SUMMARY</oddHeader>
    <oddFooter>&amp;L&amp;6&amp;F
&amp;A&amp;CPage &amp;P of &amp;N&amp;R&amp;6Print Date: 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75"/>
  <sheetViews>
    <sheetView view="pageBreakPreview" zoomScaleNormal="100" zoomScaleSheetLayoutView="100" workbookViewId="0">
      <selection activeCell="H3" sqref="H3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Summary'!B27</f>
        <v>Not Used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Not Used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34:C234"/>
    <mergeCell ref="A260:B260"/>
    <mergeCell ref="H261:H269"/>
    <mergeCell ref="A270:C270"/>
    <mergeCell ref="A236:B236"/>
    <mergeCell ref="H237:H245"/>
    <mergeCell ref="A246:C246"/>
    <mergeCell ref="A248:B248"/>
    <mergeCell ref="H249:H257"/>
    <mergeCell ref="A258:C258"/>
    <mergeCell ref="A212:B212"/>
    <mergeCell ref="H213:H221"/>
    <mergeCell ref="A222:C222"/>
    <mergeCell ref="A224:B224"/>
    <mergeCell ref="H225:H233"/>
    <mergeCell ref="H189:H197"/>
    <mergeCell ref="A198:C198"/>
    <mergeCell ref="A200:B200"/>
    <mergeCell ref="H201:H209"/>
    <mergeCell ref="A210:C210"/>
    <mergeCell ref="A174:C174"/>
    <mergeCell ref="A176:B176"/>
    <mergeCell ref="H177:H185"/>
    <mergeCell ref="A186:C186"/>
    <mergeCell ref="A188:B188"/>
    <mergeCell ref="H153:H161"/>
    <mergeCell ref="A162:C162"/>
    <mergeCell ref="A164:B164"/>
    <mergeCell ref="H165:H173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A66:C66"/>
    <mergeCell ref="A68:B68"/>
    <mergeCell ref="H69:H77"/>
    <mergeCell ref="A78:C78"/>
    <mergeCell ref="A80:B80"/>
    <mergeCell ref="A272:B272"/>
    <mergeCell ref="H273:H274"/>
    <mergeCell ref="A8:B8"/>
    <mergeCell ref="H9:H17"/>
    <mergeCell ref="A18:C18"/>
    <mergeCell ref="A20:B20"/>
    <mergeCell ref="H21:H29"/>
    <mergeCell ref="A30:C30"/>
    <mergeCell ref="A32:B32"/>
    <mergeCell ref="H33:H41"/>
    <mergeCell ref="A42:C42"/>
    <mergeCell ref="A44:B44"/>
    <mergeCell ref="H45:H53"/>
    <mergeCell ref="A54:C54"/>
    <mergeCell ref="A56:B56"/>
    <mergeCell ref="H57:H65"/>
  </mergeCells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5"/>
  <sheetViews>
    <sheetView view="pageBreakPreview" zoomScaleNormal="70" zoomScaleSheetLayoutView="100" workbookViewId="0">
      <selection activeCell="B129" sqref="B129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6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0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0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0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0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0"/>
      <c r="G5" s="61"/>
      <c r="H5" s="63"/>
    </row>
    <row r="6" spans="1:8" x14ac:dyDescent="0.2">
      <c r="A6" s="64" t="s">
        <v>24</v>
      </c>
      <c r="B6" s="59"/>
      <c r="C6" s="65" t="str">
        <f>'Estimate Summary'!B10</f>
        <v>Asset / Project Element 1</v>
      </c>
      <c r="D6" s="59"/>
      <c r="E6" s="59"/>
      <c r="F6" s="60"/>
      <c r="G6" s="66" t="s">
        <v>21</v>
      </c>
      <c r="H6" s="67">
        <f>G274</f>
        <v>0</v>
      </c>
    </row>
    <row r="7" spans="1:8" ht="9.9499999999999993" customHeight="1" thickBot="1" x14ac:dyDescent="0.25">
      <c r="A7" s="8"/>
    </row>
    <row r="8" spans="1:8" s="9" customFormat="1" ht="30" customHeight="1" thickBot="1" x14ac:dyDescent="0.25">
      <c r="A8" s="244" t="s">
        <v>19</v>
      </c>
      <c r="B8" s="245"/>
      <c r="C8" s="196" t="s">
        <v>4</v>
      </c>
      <c r="D8" s="197" t="s">
        <v>11</v>
      </c>
      <c r="E8" s="198" t="s">
        <v>5</v>
      </c>
      <c r="F8" s="95" t="s">
        <v>6</v>
      </c>
      <c r="G8" s="199" t="s">
        <v>18</v>
      </c>
      <c r="H8" s="198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195"/>
      <c r="G9" s="200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101">
        <v>0</v>
      </c>
      <c r="G10" s="201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102">
        <v>0</v>
      </c>
      <c r="G11" s="20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102">
        <v>0</v>
      </c>
      <c r="G12" s="20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102">
        <v>0</v>
      </c>
      <c r="G13" s="20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102">
        <v>0</v>
      </c>
      <c r="G14" s="20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102">
        <v>0</v>
      </c>
      <c r="G15" s="20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102">
        <v>0</v>
      </c>
      <c r="G16" s="20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103">
        <v>0</v>
      </c>
      <c r="G17" s="20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204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44" t="s">
        <v>19</v>
      </c>
      <c r="B20" s="245"/>
      <c r="C20" s="196" t="s">
        <v>4</v>
      </c>
      <c r="D20" s="197" t="s">
        <v>11</v>
      </c>
      <c r="E20" s="198" t="s">
        <v>5</v>
      </c>
      <c r="F20" s="95" t="s">
        <v>6</v>
      </c>
      <c r="G20" s="199" t="s">
        <v>18</v>
      </c>
      <c r="H20" s="198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200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201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20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20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20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20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20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20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20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204">
        <f>SUM(G22:G29)</f>
        <v>0</v>
      </c>
      <c r="H30" s="205"/>
    </row>
    <row r="31" spans="1:8" ht="9.9499999999999993" customHeight="1" thickBot="1" x14ac:dyDescent="0.25"/>
    <row r="32" spans="1:8" ht="30" customHeight="1" thickBot="1" x14ac:dyDescent="0.25">
      <c r="A32" s="244" t="s">
        <v>19</v>
      </c>
      <c r="B32" s="245"/>
      <c r="C32" s="196" t="s">
        <v>4</v>
      </c>
      <c r="D32" s="197" t="s">
        <v>11</v>
      </c>
      <c r="E32" s="198" t="s">
        <v>5</v>
      </c>
      <c r="F32" s="95" t="s">
        <v>6</v>
      </c>
      <c r="G32" s="199" t="s">
        <v>18</v>
      </c>
      <c r="H32" s="198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200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201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20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20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20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20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20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20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20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1" t="s">
        <v>157</v>
      </c>
      <c r="F42" s="104">
        <f>G42/D42</f>
        <v>0</v>
      </c>
      <c r="G42" s="204">
        <f>SUM(G34:G41)</f>
        <v>0</v>
      </c>
      <c r="H42" s="205"/>
    </row>
    <row r="43" spans="1:8" ht="30" customHeight="1" thickBot="1" x14ac:dyDescent="0.25"/>
    <row r="44" spans="1:8" ht="30" customHeight="1" thickBot="1" x14ac:dyDescent="0.25">
      <c r="A44" s="244" t="s">
        <v>19</v>
      </c>
      <c r="B44" s="245"/>
      <c r="C44" s="196" t="s">
        <v>4</v>
      </c>
      <c r="D44" s="197" t="s">
        <v>11</v>
      </c>
      <c r="E44" s="198" t="s">
        <v>5</v>
      </c>
      <c r="F44" s="95" t="s">
        <v>6</v>
      </c>
      <c r="G44" s="199" t="s">
        <v>18</v>
      </c>
      <c r="H44" s="198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200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201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20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20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20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20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20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20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20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204">
        <f>SUM(G46:G53)</f>
        <v>0</v>
      </c>
      <c r="H54" s="205"/>
    </row>
    <row r="55" spans="1:8" ht="9.9499999999999993" customHeight="1" thickBot="1" x14ac:dyDescent="0.25"/>
    <row r="56" spans="1:8" ht="30" customHeight="1" thickBot="1" x14ac:dyDescent="0.25">
      <c r="A56" s="244" t="s">
        <v>19</v>
      </c>
      <c r="B56" s="245"/>
      <c r="C56" s="196" t="s">
        <v>4</v>
      </c>
      <c r="D56" s="197" t="s">
        <v>11</v>
      </c>
      <c r="E56" s="198" t="s">
        <v>5</v>
      </c>
      <c r="F56" s="95" t="s">
        <v>6</v>
      </c>
      <c r="G56" s="199" t="s">
        <v>18</v>
      </c>
      <c r="H56" s="198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200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201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20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20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20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20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20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20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20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204">
        <f>SUM(G58:G65)</f>
        <v>0</v>
      </c>
      <c r="H66" s="205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44" t="s">
        <v>19</v>
      </c>
      <c r="B68" s="245"/>
      <c r="C68" s="196" t="s">
        <v>4</v>
      </c>
      <c r="D68" s="197" t="s">
        <v>11</v>
      </c>
      <c r="E68" s="198" t="s">
        <v>5</v>
      </c>
      <c r="F68" s="95" t="s">
        <v>6</v>
      </c>
      <c r="G68" s="199" t="s">
        <v>18</v>
      </c>
      <c r="H68" s="198" t="s">
        <v>22</v>
      </c>
    </row>
    <row r="69" spans="1:8" ht="14.25" customHeight="1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200"/>
      <c r="H69" s="246"/>
    </row>
    <row r="70" spans="1:8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201">
        <f t="shared" ref="G70:G77" si="5">F70*D70</f>
        <v>0</v>
      </c>
      <c r="H70" s="247"/>
    </row>
    <row r="71" spans="1:8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202">
        <f t="shared" si="5"/>
        <v>0</v>
      </c>
      <c r="H71" s="247"/>
    </row>
    <row r="72" spans="1:8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202">
        <f t="shared" si="5"/>
        <v>0</v>
      </c>
      <c r="H72" s="247"/>
    </row>
    <row r="73" spans="1:8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202">
        <f t="shared" si="5"/>
        <v>0</v>
      </c>
      <c r="H73" s="247"/>
    </row>
    <row r="74" spans="1:8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202">
        <f t="shared" si="5"/>
        <v>0</v>
      </c>
      <c r="H74" s="247"/>
    </row>
    <row r="75" spans="1:8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202">
        <f t="shared" si="5"/>
        <v>0</v>
      </c>
      <c r="H75" s="247"/>
    </row>
    <row r="76" spans="1:8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202">
        <f t="shared" si="5"/>
        <v>0</v>
      </c>
      <c r="H76" s="247"/>
    </row>
    <row r="77" spans="1:8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20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204">
        <f>SUM(G70:G77)</f>
        <v>0</v>
      </c>
      <c r="H78" s="205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44" t="s">
        <v>19</v>
      </c>
      <c r="B80" s="245"/>
      <c r="C80" s="196" t="s">
        <v>4</v>
      </c>
      <c r="D80" s="197" t="s">
        <v>11</v>
      </c>
      <c r="E80" s="198" t="s">
        <v>5</v>
      </c>
      <c r="F80" s="95" t="s">
        <v>6</v>
      </c>
      <c r="G80" s="199" t="s">
        <v>18</v>
      </c>
      <c r="H80" s="198" t="s">
        <v>22</v>
      </c>
    </row>
    <row r="81" spans="1:8" ht="14.25" customHeight="1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200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201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20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20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20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20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20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20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20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204">
        <f>SUM(G82:G89)</f>
        <v>0</v>
      </c>
      <c r="H90" s="205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44" t="s">
        <v>19</v>
      </c>
      <c r="B92" s="245"/>
      <c r="C92" s="196" t="s">
        <v>4</v>
      </c>
      <c r="D92" s="197" t="s">
        <v>11</v>
      </c>
      <c r="E92" s="198" t="s">
        <v>5</v>
      </c>
      <c r="F92" s="95" t="s">
        <v>6</v>
      </c>
      <c r="G92" s="199" t="s">
        <v>18</v>
      </c>
      <c r="H92" s="198" t="s">
        <v>22</v>
      </c>
    </row>
    <row r="93" spans="1:8" ht="14.25" customHeight="1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200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201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20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20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20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20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20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20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20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204">
        <f>SUM(G94:G101)</f>
        <v>0</v>
      </c>
      <c r="H102" s="205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44" t="s">
        <v>19</v>
      </c>
      <c r="B104" s="245"/>
      <c r="C104" s="196" t="s">
        <v>4</v>
      </c>
      <c r="D104" s="197" t="s">
        <v>11</v>
      </c>
      <c r="E104" s="198" t="s">
        <v>5</v>
      </c>
      <c r="F104" s="95" t="s">
        <v>6</v>
      </c>
      <c r="G104" s="199" t="s">
        <v>18</v>
      </c>
      <c r="H104" s="198" t="s">
        <v>22</v>
      </c>
    </row>
    <row r="105" spans="1:8" ht="14.25" customHeight="1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200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201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20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20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20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20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20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20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20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204">
        <f>SUM(G106:G113)</f>
        <v>0</v>
      </c>
      <c r="H114" s="205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44" t="s">
        <v>19</v>
      </c>
      <c r="B116" s="245"/>
      <c r="C116" s="196" t="s">
        <v>4</v>
      </c>
      <c r="D116" s="197" t="s">
        <v>11</v>
      </c>
      <c r="E116" s="198" t="s">
        <v>5</v>
      </c>
      <c r="F116" s="95" t="s">
        <v>6</v>
      </c>
      <c r="G116" s="199" t="s">
        <v>18</v>
      </c>
      <c r="H116" s="198" t="s">
        <v>22</v>
      </c>
    </row>
    <row r="117" spans="1:8" ht="14.25" customHeight="1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200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201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20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20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20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20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20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20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20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204">
        <f>SUM(G118:G125)</f>
        <v>0</v>
      </c>
      <c r="H126" s="205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44" t="s">
        <v>19</v>
      </c>
      <c r="B128" s="245"/>
      <c r="C128" s="196" t="s">
        <v>4</v>
      </c>
      <c r="D128" s="197" t="s">
        <v>11</v>
      </c>
      <c r="E128" s="198" t="s">
        <v>5</v>
      </c>
      <c r="F128" s="95" t="s">
        <v>6</v>
      </c>
      <c r="G128" s="199" t="s">
        <v>18</v>
      </c>
      <c r="H128" s="198" t="s">
        <v>22</v>
      </c>
    </row>
    <row r="129" spans="1:8" ht="14.25" customHeight="1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200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201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20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20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20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20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20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20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20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204">
        <f>SUM(G130:G137)</f>
        <v>0</v>
      </c>
      <c r="H138" s="205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44" t="s">
        <v>19</v>
      </c>
      <c r="B140" s="245"/>
      <c r="C140" s="196" t="s">
        <v>4</v>
      </c>
      <c r="D140" s="197" t="s">
        <v>11</v>
      </c>
      <c r="E140" s="198" t="s">
        <v>5</v>
      </c>
      <c r="F140" s="95" t="s">
        <v>6</v>
      </c>
      <c r="G140" s="199" t="s">
        <v>18</v>
      </c>
      <c r="H140" s="198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200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201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20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20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20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20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20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20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203">
        <f t="shared" si="11"/>
        <v>0</v>
      </c>
      <c r="H149" s="248"/>
    </row>
    <row r="150" spans="1:8" ht="20.100000000000001" customHeight="1" thickTop="1" thickBot="1" x14ac:dyDescent="0.25">
      <c r="A150" s="249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204">
        <f>SUM(G142:G149)</f>
        <v>0</v>
      </c>
      <c r="H150" s="205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44" t="s">
        <v>19</v>
      </c>
      <c r="B152" s="245"/>
      <c r="C152" s="196" t="s">
        <v>4</v>
      </c>
      <c r="D152" s="197" t="s">
        <v>11</v>
      </c>
      <c r="E152" s="198" t="s">
        <v>5</v>
      </c>
      <c r="F152" s="95" t="s">
        <v>6</v>
      </c>
      <c r="G152" s="199" t="s">
        <v>18</v>
      </c>
      <c r="H152" s="198" t="s">
        <v>22</v>
      </c>
    </row>
    <row r="153" spans="1:8" ht="14.25" customHeight="1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200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201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20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20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20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20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20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20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20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204">
        <f>SUM(G154:G161)</f>
        <v>0</v>
      </c>
      <c r="H162" s="205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44" t="s">
        <v>19</v>
      </c>
      <c r="B164" s="245"/>
      <c r="C164" s="196" t="s">
        <v>4</v>
      </c>
      <c r="D164" s="197" t="s">
        <v>11</v>
      </c>
      <c r="E164" s="198" t="s">
        <v>5</v>
      </c>
      <c r="F164" s="95" t="s">
        <v>6</v>
      </c>
      <c r="G164" s="199" t="s">
        <v>18</v>
      </c>
      <c r="H164" s="198" t="s">
        <v>22</v>
      </c>
    </row>
    <row r="165" spans="1:8" ht="14.25" customHeight="1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200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201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20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20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20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20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20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20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20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204">
        <f>SUM(G166:G173)</f>
        <v>0</v>
      </c>
      <c r="H174" s="205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44" t="s">
        <v>19</v>
      </c>
      <c r="B176" s="245"/>
      <c r="C176" s="196" t="s">
        <v>4</v>
      </c>
      <c r="D176" s="197" t="s">
        <v>11</v>
      </c>
      <c r="E176" s="198" t="s">
        <v>5</v>
      </c>
      <c r="F176" s="95" t="s">
        <v>6</v>
      </c>
      <c r="G176" s="199" t="s">
        <v>18</v>
      </c>
      <c r="H176" s="198" t="s">
        <v>22</v>
      </c>
    </row>
    <row r="177" spans="1:8" ht="14.25" customHeight="1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200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201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20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20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20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20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20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20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20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204">
        <f>SUM(G178:G185)</f>
        <v>0</v>
      </c>
      <c r="H186" s="205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44" t="s">
        <v>19</v>
      </c>
      <c r="B188" s="245"/>
      <c r="C188" s="196" t="s">
        <v>4</v>
      </c>
      <c r="D188" s="197" t="s">
        <v>11</v>
      </c>
      <c r="E188" s="198" t="s">
        <v>5</v>
      </c>
      <c r="F188" s="95" t="s">
        <v>6</v>
      </c>
      <c r="G188" s="199" t="s">
        <v>18</v>
      </c>
      <c r="H188" s="198" t="s">
        <v>22</v>
      </c>
    </row>
    <row r="189" spans="1:8" ht="14.25" customHeight="1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200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201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20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20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20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20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20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20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20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204">
        <f>SUM(G190:G197)</f>
        <v>0</v>
      </c>
      <c r="H198" s="205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44" t="s">
        <v>19</v>
      </c>
      <c r="B200" s="245"/>
      <c r="C200" s="196" t="s">
        <v>4</v>
      </c>
      <c r="D200" s="197" t="s">
        <v>11</v>
      </c>
      <c r="E200" s="198" t="s">
        <v>5</v>
      </c>
      <c r="F200" s="95" t="s">
        <v>6</v>
      </c>
      <c r="G200" s="199" t="s">
        <v>18</v>
      </c>
      <c r="H200" s="198" t="s">
        <v>22</v>
      </c>
    </row>
    <row r="201" spans="1:8" ht="14.25" customHeight="1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200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201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20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20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20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20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20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20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20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204">
        <f>SUM(G202:G209)</f>
        <v>0</v>
      </c>
      <c r="H210" s="205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44" t="s">
        <v>19</v>
      </c>
      <c r="B212" s="245"/>
      <c r="C212" s="196" t="s">
        <v>4</v>
      </c>
      <c r="D212" s="197" t="s">
        <v>11</v>
      </c>
      <c r="E212" s="198" t="s">
        <v>5</v>
      </c>
      <c r="F212" s="95" t="s">
        <v>6</v>
      </c>
      <c r="G212" s="199" t="s">
        <v>18</v>
      </c>
      <c r="H212" s="198" t="s">
        <v>22</v>
      </c>
    </row>
    <row r="213" spans="1:8" ht="14.25" customHeight="1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200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201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20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20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20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20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20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20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20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204">
        <f>SUM(G214:G221)</f>
        <v>0</v>
      </c>
      <c r="H222" s="205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44" t="s">
        <v>19</v>
      </c>
      <c r="B224" s="245"/>
      <c r="C224" s="196" t="s">
        <v>4</v>
      </c>
      <c r="D224" s="197" t="s">
        <v>11</v>
      </c>
      <c r="E224" s="198" t="s">
        <v>5</v>
      </c>
      <c r="F224" s="95" t="s">
        <v>6</v>
      </c>
      <c r="G224" s="199" t="s">
        <v>18</v>
      </c>
      <c r="H224" s="198" t="s">
        <v>22</v>
      </c>
    </row>
    <row r="225" spans="1:8" ht="14.25" customHeight="1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200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201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20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20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20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20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20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20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20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204">
        <f>SUM(G226:G233)</f>
        <v>0</v>
      </c>
      <c r="H234" s="205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44" t="s">
        <v>19</v>
      </c>
      <c r="B236" s="245"/>
      <c r="C236" s="196" t="s">
        <v>4</v>
      </c>
      <c r="D236" s="197" t="s">
        <v>11</v>
      </c>
      <c r="E236" s="198" t="s">
        <v>5</v>
      </c>
      <c r="F236" s="95" t="s">
        <v>6</v>
      </c>
      <c r="G236" s="199" t="s">
        <v>18</v>
      </c>
      <c r="H236" s="198" t="s">
        <v>22</v>
      </c>
    </row>
    <row r="237" spans="1:8" ht="14.25" customHeight="1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200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201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20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20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20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20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20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20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20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204">
        <f>SUM(G238:G245)</f>
        <v>0</v>
      </c>
      <c r="H246" s="205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customHeight="1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50" t="s">
        <v>153</v>
      </c>
      <c r="B258" s="251"/>
      <c r="C258" s="252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44" t="s">
        <v>19</v>
      </c>
      <c r="B260" s="245"/>
      <c r="C260" s="196" t="s">
        <v>4</v>
      </c>
      <c r="D260" s="197" t="s">
        <v>11</v>
      </c>
      <c r="E260" s="198" t="s">
        <v>5</v>
      </c>
      <c r="F260" s="95" t="s">
        <v>6</v>
      </c>
      <c r="G260" s="199" t="s">
        <v>18</v>
      </c>
      <c r="H260" s="198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200"/>
      <c r="H261" s="246"/>
    </row>
    <row r="262" spans="1:8" s="20" customFormat="1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201">
        <f t="shared" ref="G262:G269" si="21">F262*D262</f>
        <v>0</v>
      </c>
      <c r="H262" s="247"/>
    </row>
    <row r="263" spans="1:8" s="20" customFormat="1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202">
        <f t="shared" si="21"/>
        <v>0</v>
      </c>
      <c r="H263" s="247"/>
    </row>
    <row r="264" spans="1:8" s="20" customFormat="1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202">
        <f t="shared" si="21"/>
        <v>0</v>
      </c>
      <c r="H264" s="247"/>
    </row>
    <row r="265" spans="1:8" s="20" customFormat="1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202">
        <f t="shared" si="21"/>
        <v>0</v>
      </c>
      <c r="H265" s="247"/>
    </row>
    <row r="266" spans="1:8" s="20" customFormat="1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202">
        <f t="shared" si="21"/>
        <v>0</v>
      </c>
      <c r="H266" s="247"/>
    </row>
    <row r="267" spans="1:8" s="20" customFormat="1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202">
        <f t="shared" si="21"/>
        <v>0</v>
      </c>
      <c r="H267" s="247"/>
    </row>
    <row r="268" spans="1:8" s="20" customFormat="1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202">
        <f t="shared" si="21"/>
        <v>0</v>
      </c>
      <c r="H268" s="247"/>
    </row>
    <row r="269" spans="1:8" s="20" customFormat="1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20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204">
        <f>SUM(G262:G269)</f>
        <v>0</v>
      </c>
      <c r="H270" s="205"/>
    </row>
    <row r="271" spans="1:8" ht="8.1" customHeight="1" thickBot="1" x14ac:dyDescent="0.25"/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1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/>
  </sheetData>
  <sheetProtection formatCells="0" insertRows="0" selectLockedCells="1"/>
  <mergeCells count="68">
    <mergeCell ref="A258:C258"/>
    <mergeCell ref="A248:B248"/>
    <mergeCell ref="A236:B236"/>
    <mergeCell ref="A224:B224"/>
    <mergeCell ref="A222:C222"/>
    <mergeCell ref="A234:C234"/>
    <mergeCell ref="A186:C186"/>
    <mergeCell ref="A212:B212"/>
    <mergeCell ref="A246:C246"/>
    <mergeCell ref="A198:C198"/>
    <mergeCell ref="H201:H209"/>
    <mergeCell ref="A200:B200"/>
    <mergeCell ref="A188:B188"/>
    <mergeCell ref="A210:C210"/>
    <mergeCell ref="H213:H221"/>
    <mergeCell ref="H225:H233"/>
    <mergeCell ref="H237:H245"/>
    <mergeCell ref="A164:B164"/>
    <mergeCell ref="H165:H173"/>
    <mergeCell ref="A174:C174"/>
    <mergeCell ref="A176:B176"/>
    <mergeCell ref="H177:H185"/>
    <mergeCell ref="A138:C138"/>
    <mergeCell ref="A152:B152"/>
    <mergeCell ref="H153:H161"/>
    <mergeCell ref="A162:C162"/>
    <mergeCell ref="A140:B140"/>
    <mergeCell ref="A150:C150"/>
    <mergeCell ref="A116:B116"/>
    <mergeCell ref="H117:H125"/>
    <mergeCell ref="A126:C126"/>
    <mergeCell ref="A128:B128"/>
    <mergeCell ref="H129:H137"/>
    <mergeCell ref="H93:H101"/>
    <mergeCell ref="A102:C102"/>
    <mergeCell ref="A104:B104"/>
    <mergeCell ref="H105:H113"/>
    <mergeCell ref="A114:C114"/>
    <mergeCell ref="A18:C18"/>
    <mergeCell ref="A54:C54"/>
    <mergeCell ref="A56:B56"/>
    <mergeCell ref="A8:B8"/>
    <mergeCell ref="A20:B20"/>
    <mergeCell ref="A30:C30"/>
    <mergeCell ref="A32:B32"/>
    <mergeCell ref="A42:C42"/>
    <mergeCell ref="A44:B44"/>
    <mergeCell ref="H9:H17"/>
    <mergeCell ref="H21:H29"/>
    <mergeCell ref="H33:H41"/>
    <mergeCell ref="H45:H53"/>
    <mergeCell ref="H57:H65"/>
    <mergeCell ref="A272:B272"/>
    <mergeCell ref="H273:H274"/>
    <mergeCell ref="A66:C66"/>
    <mergeCell ref="A260:B260"/>
    <mergeCell ref="A270:C270"/>
    <mergeCell ref="A68:B68"/>
    <mergeCell ref="A78:C78"/>
    <mergeCell ref="H261:H269"/>
    <mergeCell ref="H69:H77"/>
    <mergeCell ref="H189:H197"/>
    <mergeCell ref="H249:H257"/>
    <mergeCell ref="H141:H149"/>
    <mergeCell ref="A80:B80"/>
    <mergeCell ref="H81:H89"/>
    <mergeCell ref="A90:C90"/>
    <mergeCell ref="A92:B92"/>
  </mergeCells>
  <phoneticPr fontId="6" type="noConversion"/>
  <pageMargins left="0.5" right="0.5" top="1.6" bottom="0.48" header="0.6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5"/>
  <sheetViews>
    <sheetView view="pageBreakPreview" zoomScaleNormal="7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23</v>
      </c>
      <c r="B6" s="59"/>
      <c r="C6" s="65" t="str">
        <f>'Estimate Summary'!B11</f>
        <v>Asset / Project Element 2</v>
      </c>
      <c r="D6" s="59"/>
      <c r="E6" s="59"/>
      <c r="F6" s="68"/>
      <c r="G6" s="66" t="s">
        <v>21</v>
      </c>
      <c r="H6" s="67" t="str">
        <f>G80</f>
        <v>Total Cost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2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5"/>
  <sheetViews>
    <sheetView view="pageBreakPreview" zoomScaleNormal="115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Summary'!B12</f>
        <v>Asset / Project Element 3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3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5"/>
  <sheetViews>
    <sheetView view="pageBreakPreview" zoomScale="115" zoomScaleNormal="70" zoomScaleSheetLayoutView="115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Summary'!B13</f>
        <v>Asset / Project Element 4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4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A152:B152"/>
    <mergeCell ref="H153:H161"/>
    <mergeCell ref="A162:C162"/>
    <mergeCell ref="A140:B140"/>
    <mergeCell ref="H141:H149"/>
    <mergeCell ref="A150:C150"/>
    <mergeCell ref="H117:H125"/>
    <mergeCell ref="A126:C126"/>
    <mergeCell ref="A128:B128"/>
    <mergeCell ref="H129:H137"/>
    <mergeCell ref="A138:C138"/>
    <mergeCell ref="A18:C18"/>
    <mergeCell ref="A54:C54"/>
    <mergeCell ref="A56:B56"/>
    <mergeCell ref="A8:B8"/>
    <mergeCell ref="A20:B20"/>
    <mergeCell ref="A30:C30"/>
    <mergeCell ref="A32:B32"/>
    <mergeCell ref="A42:C42"/>
    <mergeCell ref="A44:B44"/>
    <mergeCell ref="H9:H17"/>
    <mergeCell ref="H21:H29"/>
    <mergeCell ref="H33:H41"/>
    <mergeCell ref="H45:H53"/>
    <mergeCell ref="H57:H65"/>
    <mergeCell ref="A272:B272"/>
    <mergeCell ref="H273:H274"/>
    <mergeCell ref="A66:C66"/>
    <mergeCell ref="A68:B68"/>
    <mergeCell ref="A78:C78"/>
    <mergeCell ref="H69:H77"/>
    <mergeCell ref="A80:B80"/>
    <mergeCell ref="H81:H89"/>
    <mergeCell ref="A90:C90"/>
    <mergeCell ref="A92:B92"/>
    <mergeCell ref="H93:H101"/>
    <mergeCell ref="A102:C102"/>
    <mergeCell ref="A104:B104"/>
    <mergeCell ref="H105:H113"/>
    <mergeCell ref="A114:C114"/>
    <mergeCell ref="A116:B116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Summary'!B14</f>
        <v>Asset / Project Element 5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5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H153:H161"/>
    <mergeCell ref="A162:C162"/>
    <mergeCell ref="A140:B140"/>
    <mergeCell ref="H141:H149"/>
    <mergeCell ref="A150:C150"/>
    <mergeCell ref="A126:C126"/>
    <mergeCell ref="A128:B128"/>
    <mergeCell ref="H129:H137"/>
    <mergeCell ref="A138:C138"/>
    <mergeCell ref="A152:B152"/>
    <mergeCell ref="A104:B104"/>
    <mergeCell ref="H105:H113"/>
    <mergeCell ref="A114:C114"/>
    <mergeCell ref="A116:B116"/>
    <mergeCell ref="H117:H125"/>
    <mergeCell ref="H81:H89"/>
    <mergeCell ref="A90:C90"/>
    <mergeCell ref="A92:B92"/>
    <mergeCell ref="H93:H101"/>
    <mergeCell ref="A102:C102"/>
    <mergeCell ref="H45:H53"/>
    <mergeCell ref="H57:H65"/>
    <mergeCell ref="H69:H77"/>
    <mergeCell ref="A18:C18"/>
    <mergeCell ref="A80:B80"/>
    <mergeCell ref="A272:B272"/>
    <mergeCell ref="H273:H274"/>
    <mergeCell ref="A54:C54"/>
    <mergeCell ref="A56:B56"/>
    <mergeCell ref="A8:B8"/>
    <mergeCell ref="A20:B20"/>
    <mergeCell ref="A30:C30"/>
    <mergeCell ref="A32:B32"/>
    <mergeCell ref="A42:C42"/>
    <mergeCell ref="A44:B44"/>
    <mergeCell ref="A66:C66"/>
    <mergeCell ref="A68:B68"/>
    <mergeCell ref="A78:C78"/>
    <mergeCell ref="H9:H17"/>
    <mergeCell ref="H21:H29"/>
    <mergeCell ref="H33:H41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Summary'!B15</f>
        <v>Asset / Project Element 6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6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A152:B152"/>
    <mergeCell ref="H153:H161"/>
    <mergeCell ref="A162:C162"/>
    <mergeCell ref="A140:B140"/>
    <mergeCell ref="H141:H149"/>
    <mergeCell ref="A150:C150"/>
    <mergeCell ref="H117:H125"/>
    <mergeCell ref="A126:C126"/>
    <mergeCell ref="A128:B128"/>
    <mergeCell ref="H129:H137"/>
    <mergeCell ref="A138:C138"/>
    <mergeCell ref="A18:C18"/>
    <mergeCell ref="A54:C54"/>
    <mergeCell ref="A56:B56"/>
    <mergeCell ref="A8:B8"/>
    <mergeCell ref="A20:B20"/>
    <mergeCell ref="A30:C30"/>
    <mergeCell ref="A32:B32"/>
    <mergeCell ref="A42:C42"/>
    <mergeCell ref="A44:B44"/>
    <mergeCell ref="H9:H17"/>
    <mergeCell ref="H21:H29"/>
    <mergeCell ref="H33:H41"/>
    <mergeCell ref="H45:H53"/>
    <mergeCell ref="H57:H65"/>
    <mergeCell ref="A272:B272"/>
    <mergeCell ref="H273:H274"/>
    <mergeCell ref="A66:C66"/>
    <mergeCell ref="A68:B68"/>
    <mergeCell ref="A78:C78"/>
    <mergeCell ref="H69:H77"/>
    <mergeCell ref="A80:B80"/>
    <mergeCell ref="H81:H89"/>
    <mergeCell ref="A90:C90"/>
    <mergeCell ref="A92:B92"/>
    <mergeCell ref="H93:H101"/>
    <mergeCell ref="A102:C102"/>
    <mergeCell ref="A104:B104"/>
    <mergeCell ref="H105:H113"/>
    <mergeCell ref="A114:C114"/>
    <mergeCell ref="A116:B116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5"/>
  <sheetViews>
    <sheetView view="pageBreakPreview" zoomScaleNormal="100" zoomScaleSheetLayoutView="100" workbookViewId="0">
      <selection activeCell="A151" sqref="A151"/>
    </sheetView>
  </sheetViews>
  <sheetFormatPr defaultRowHeight="12.75" x14ac:dyDescent="0.2"/>
  <cols>
    <col min="1" max="1" width="4.7109375" customWidth="1"/>
    <col min="2" max="2" width="10.7109375" customWidth="1"/>
    <col min="3" max="3" width="44.7109375" customWidth="1"/>
    <col min="4" max="4" width="12.7109375" customWidth="1"/>
    <col min="5" max="5" width="7.7109375" customWidth="1"/>
    <col min="6" max="6" width="12.7109375" style="18" customWidth="1"/>
    <col min="7" max="7" width="15.7109375" customWidth="1"/>
    <col min="8" max="8" width="20.28515625" customWidth="1"/>
  </cols>
  <sheetData>
    <row r="1" spans="1:8" x14ac:dyDescent="0.2">
      <c r="A1" s="58" t="s">
        <v>16</v>
      </c>
      <c r="B1" s="59"/>
      <c r="C1" s="120" t="str">
        <f>'Basis of Estimate'!$D$7</f>
        <v>Project Name</v>
      </c>
      <c r="D1" s="59"/>
      <c r="E1" s="59"/>
      <c r="F1" s="68"/>
      <c r="G1" s="61" t="s">
        <v>174</v>
      </c>
      <c r="H1" s="116" t="str">
        <f>'Basis of Estimate'!D12</f>
        <v>Estimator Name</v>
      </c>
    </row>
    <row r="2" spans="1:8" x14ac:dyDescent="0.2">
      <c r="A2" s="58" t="s">
        <v>15</v>
      </c>
      <c r="B2" s="59"/>
      <c r="C2" s="120" t="str">
        <f>'Basis of Estimate'!$D$8</f>
        <v xml:space="preserve">Park Name </v>
      </c>
      <c r="D2" s="59"/>
      <c r="E2" s="59"/>
      <c r="F2" s="68"/>
      <c r="G2" s="61" t="s">
        <v>175</v>
      </c>
      <c r="H2" s="117" t="str">
        <f>'Basis of Estimate'!D11</f>
        <v>Estimate Date</v>
      </c>
    </row>
    <row r="3" spans="1:8" x14ac:dyDescent="0.2">
      <c r="A3" s="58" t="s">
        <v>173</v>
      </c>
      <c r="B3" s="59"/>
      <c r="C3" s="120" t="str">
        <f>'Basis of Estimate'!$D$9</f>
        <v>Park Code</v>
      </c>
      <c r="D3" s="59"/>
      <c r="E3" s="59"/>
      <c r="F3" s="68"/>
      <c r="G3" s="115" t="s">
        <v>176</v>
      </c>
      <c r="H3" s="118" t="s">
        <v>163</v>
      </c>
    </row>
    <row r="4" spans="1:8" x14ac:dyDescent="0.2">
      <c r="A4" s="58" t="s">
        <v>172</v>
      </c>
      <c r="B4" s="59"/>
      <c r="C4" s="120" t="str">
        <f>'Basis of Estimate'!D10</f>
        <v>TBD OR PMIS number if known</v>
      </c>
      <c r="D4" s="59"/>
      <c r="E4" s="59"/>
      <c r="F4" s="68"/>
      <c r="G4" s="115" t="s">
        <v>175</v>
      </c>
      <c r="H4" s="119" t="s">
        <v>164</v>
      </c>
    </row>
    <row r="5" spans="1:8" ht="8.1" customHeight="1" x14ac:dyDescent="0.2">
      <c r="A5" s="62"/>
      <c r="B5" s="62"/>
      <c r="C5" s="59"/>
      <c r="D5" s="59"/>
      <c r="E5" s="59"/>
      <c r="F5" s="68"/>
      <c r="G5" s="61"/>
      <c r="H5" s="63"/>
    </row>
    <row r="6" spans="1:8" x14ac:dyDescent="0.2">
      <c r="A6" s="64" t="s">
        <v>20</v>
      </c>
      <c r="B6" s="59"/>
      <c r="C6" s="65" t="str">
        <f>'Estimate Summary'!B16</f>
        <v>Asset / Project Element 7</v>
      </c>
      <c r="D6" s="59"/>
      <c r="E6" s="59"/>
      <c r="F6" s="68"/>
      <c r="G6" s="66" t="s">
        <v>21</v>
      </c>
      <c r="H6" s="67">
        <f>G274</f>
        <v>0</v>
      </c>
    </row>
    <row r="7" spans="1:8" ht="9.9499999999999993" customHeight="1" thickBot="1" x14ac:dyDescent="0.25">
      <c r="A7" s="8"/>
      <c r="F7" s="16"/>
    </row>
    <row r="8" spans="1:8" s="9" customFormat="1" ht="30" customHeight="1" thickBot="1" x14ac:dyDescent="0.25">
      <c r="A8" s="253" t="s">
        <v>19</v>
      </c>
      <c r="B8" s="254"/>
      <c r="C8" s="69" t="s">
        <v>4</v>
      </c>
      <c r="D8" s="86" t="s">
        <v>11</v>
      </c>
      <c r="E8" s="71" t="s">
        <v>5</v>
      </c>
      <c r="F8" s="95" t="s">
        <v>6</v>
      </c>
      <c r="G8" s="70" t="s">
        <v>18</v>
      </c>
      <c r="H8" s="71" t="s">
        <v>22</v>
      </c>
    </row>
    <row r="9" spans="1:8" ht="14.25" thickTop="1" thickBot="1" x14ac:dyDescent="0.25">
      <c r="A9" s="26" t="s">
        <v>95</v>
      </c>
      <c r="B9" s="27"/>
      <c r="C9" s="28" t="s">
        <v>96</v>
      </c>
      <c r="D9" s="87"/>
      <c r="E9" s="107"/>
      <c r="F9" s="96"/>
      <c r="G9" s="15"/>
      <c r="H9" s="246"/>
    </row>
    <row r="10" spans="1:8" s="20" customFormat="1" ht="12.75" customHeight="1" x14ac:dyDescent="0.2">
      <c r="A10" s="19"/>
      <c r="B10" s="52" t="s">
        <v>169</v>
      </c>
      <c r="C10" s="53" t="s">
        <v>4</v>
      </c>
      <c r="D10" s="88">
        <v>0</v>
      </c>
      <c r="E10" s="108" t="s">
        <v>5</v>
      </c>
      <c r="F10" s="97">
        <v>0</v>
      </c>
      <c r="G10" s="14">
        <f t="shared" ref="G10:G17" si="0">F10*D10</f>
        <v>0</v>
      </c>
      <c r="H10" s="247"/>
    </row>
    <row r="11" spans="1:8" s="20" customFormat="1" ht="12.75" customHeight="1" x14ac:dyDescent="0.2">
      <c r="A11" s="10"/>
      <c r="B11" s="54" t="s">
        <v>169</v>
      </c>
      <c r="C11" s="55" t="s">
        <v>4</v>
      </c>
      <c r="D11" s="89">
        <v>0</v>
      </c>
      <c r="E11" s="109" t="s">
        <v>5</v>
      </c>
      <c r="F11" s="98">
        <v>0</v>
      </c>
      <c r="G11" s="12">
        <f t="shared" si="0"/>
        <v>0</v>
      </c>
      <c r="H11" s="247"/>
    </row>
    <row r="12" spans="1:8" s="20" customFormat="1" ht="12.75" customHeight="1" x14ac:dyDescent="0.2">
      <c r="A12" s="10"/>
      <c r="B12" s="54" t="s">
        <v>169</v>
      </c>
      <c r="C12" s="55" t="s">
        <v>4</v>
      </c>
      <c r="D12" s="89">
        <v>0</v>
      </c>
      <c r="E12" s="109" t="s">
        <v>5</v>
      </c>
      <c r="F12" s="98">
        <v>0</v>
      </c>
      <c r="G12" s="12">
        <f t="shared" si="0"/>
        <v>0</v>
      </c>
      <c r="H12" s="247"/>
    </row>
    <row r="13" spans="1:8" s="20" customFormat="1" ht="12.75" customHeight="1" x14ac:dyDescent="0.2">
      <c r="A13" s="10"/>
      <c r="B13" s="54" t="s">
        <v>169</v>
      </c>
      <c r="C13" s="55" t="s">
        <v>4</v>
      </c>
      <c r="D13" s="89">
        <v>0</v>
      </c>
      <c r="E13" s="109" t="s">
        <v>5</v>
      </c>
      <c r="F13" s="98">
        <v>0</v>
      </c>
      <c r="G13" s="12">
        <f t="shared" si="0"/>
        <v>0</v>
      </c>
      <c r="H13" s="247"/>
    </row>
    <row r="14" spans="1:8" s="20" customFormat="1" ht="12.75" customHeight="1" x14ac:dyDescent="0.2">
      <c r="A14" s="10"/>
      <c r="B14" s="54" t="s">
        <v>169</v>
      </c>
      <c r="C14" s="55" t="s">
        <v>4</v>
      </c>
      <c r="D14" s="89">
        <v>0</v>
      </c>
      <c r="E14" s="109" t="s">
        <v>5</v>
      </c>
      <c r="F14" s="98">
        <v>0</v>
      </c>
      <c r="G14" s="12">
        <f t="shared" si="0"/>
        <v>0</v>
      </c>
      <c r="H14" s="247"/>
    </row>
    <row r="15" spans="1:8" s="20" customFormat="1" ht="12.75" customHeight="1" x14ac:dyDescent="0.2">
      <c r="A15" s="10"/>
      <c r="B15" s="54" t="s">
        <v>169</v>
      </c>
      <c r="C15" s="55" t="s">
        <v>4</v>
      </c>
      <c r="D15" s="89">
        <v>0</v>
      </c>
      <c r="E15" s="109" t="s">
        <v>5</v>
      </c>
      <c r="F15" s="98">
        <v>0</v>
      </c>
      <c r="G15" s="12">
        <f t="shared" si="0"/>
        <v>0</v>
      </c>
      <c r="H15" s="247"/>
    </row>
    <row r="16" spans="1:8" s="20" customFormat="1" ht="12.75" customHeight="1" x14ac:dyDescent="0.2">
      <c r="A16" s="10"/>
      <c r="B16" s="54" t="s">
        <v>169</v>
      </c>
      <c r="C16" s="55" t="s">
        <v>4</v>
      </c>
      <c r="D16" s="89">
        <v>0</v>
      </c>
      <c r="E16" s="109" t="s">
        <v>5</v>
      </c>
      <c r="F16" s="98">
        <v>0</v>
      </c>
      <c r="G16" s="12">
        <f t="shared" si="0"/>
        <v>0</v>
      </c>
      <c r="H16" s="247"/>
    </row>
    <row r="17" spans="1:8" s="20" customFormat="1" ht="12.75" customHeight="1" thickBot="1" x14ac:dyDescent="0.25">
      <c r="A17" s="11"/>
      <c r="B17" s="56" t="s">
        <v>169</v>
      </c>
      <c r="C17" s="57" t="s">
        <v>4</v>
      </c>
      <c r="D17" s="90">
        <v>0</v>
      </c>
      <c r="E17" s="110" t="s">
        <v>5</v>
      </c>
      <c r="F17" s="99">
        <v>0</v>
      </c>
      <c r="G17" s="13">
        <f t="shared" si="0"/>
        <v>0</v>
      </c>
      <c r="H17" s="248"/>
    </row>
    <row r="18" spans="1:8" ht="20.100000000000001" customHeight="1" thickTop="1" thickBot="1" x14ac:dyDescent="0.25">
      <c r="A18" s="241" t="s">
        <v>109</v>
      </c>
      <c r="B18" s="242"/>
      <c r="C18" s="243"/>
      <c r="D18" s="91">
        <v>1</v>
      </c>
      <c r="E18" s="111" t="s">
        <v>157</v>
      </c>
      <c r="F18" s="100">
        <f>G18/D18</f>
        <v>0</v>
      </c>
      <c r="G18" s="72">
        <f>SUM(G10:G17)</f>
        <v>0</v>
      </c>
      <c r="H18" s="73"/>
    </row>
    <row r="19" spans="1:8" ht="30" customHeight="1" thickBot="1" x14ac:dyDescent="0.25">
      <c r="A19" s="4" t="s">
        <v>17</v>
      </c>
      <c r="B19" s="4"/>
      <c r="C19" s="5"/>
      <c r="D19" s="6"/>
      <c r="E19" s="6"/>
      <c r="F19" s="17"/>
      <c r="G19" s="7"/>
    </row>
    <row r="20" spans="1:8" ht="30" customHeight="1" thickBot="1" x14ac:dyDescent="0.25">
      <c r="A20" s="253" t="s">
        <v>19</v>
      </c>
      <c r="B20" s="254"/>
      <c r="C20" s="69" t="s">
        <v>4</v>
      </c>
      <c r="D20" s="86" t="s">
        <v>11</v>
      </c>
      <c r="E20" s="71" t="s">
        <v>5</v>
      </c>
      <c r="F20" s="95" t="s">
        <v>6</v>
      </c>
      <c r="G20" s="70" t="s">
        <v>18</v>
      </c>
      <c r="H20" s="71" t="s">
        <v>22</v>
      </c>
    </row>
    <row r="21" spans="1:8" ht="14.25" thickTop="1" thickBot="1" x14ac:dyDescent="0.25">
      <c r="A21" s="26" t="s">
        <v>97</v>
      </c>
      <c r="B21" s="27"/>
      <c r="C21" s="28" t="s">
        <v>98</v>
      </c>
      <c r="D21" s="87"/>
      <c r="E21" s="107"/>
      <c r="F21" s="96"/>
      <c r="G21" s="15"/>
      <c r="H21" s="246"/>
    </row>
    <row r="22" spans="1:8" s="20" customFormat="1" ht="12.75" customHeight="1" x14ac:dyDescent="0.2">
      <c r="A22" s="19"/>
      <c r="B22" s="52" t="s">
        <v>169</v>
      </c>
      <c r="C22" s="53" t="s">
        <v>4</v>
      </c>
      <c r="D22" s="88">
        <v>0</v>
      </c>
      <c r="E22" s="108" t="s">
        <v>5</v>
      </c>
      <c r="F22" s="101">
        <v>0</v>
      </c>
      <c r="G22" s="14">
        <f t="shared" ref="G22:G29" si="1">F22*D22</f>
        <v>0</v>
      </c>
      <c r="H22" s="247"/>
    </row>
    <row r="23" spans="1:8" s="20" customFormat="1" ht="12.75" customHeight="1" x14ac:dyDescent="0.2">
      <c r="A23" s="10"/>
      <c r="B23" s="54" t="s">
        <v>169</v>
      </c>
      <c r="C23" s="55" t="s">
        <v>4</v>
      </c>
      <c r="D23" s="89">
        <v>0</v>
      </c>
      <c r="E23" s="109" t="s">
        <v>5</v>
      </c>
      <c r="F23" s="102">
        <v>0</v>
      </c>
      <c r="G23" s="12">
        <f t="shared" si="1"/>
        <v>0</v>
      </c>
      <c r="H23" s="247"/>
    </row>
    <row r="24" spans="1:8" s="20" customFormat="1" ht="12.75" customHeight="1" x14ac:dyDescent="0.2">
      <c r="A24" s="10"/>
      <c r="B24" s="54" t="s">
        <v>169</v>
      </c>
      <c r="C24" s="55" t="s">
        <v>4</v>
      </c>
      <c r="D24" s="89">
        <v>0</v>
      </c>
      <c r="E24" s="109" t="s">
        <v>5</v>
      </c>
      <c r="F24" s="102">
        <v>0</v>
      </c>
      <c r="G24" s="12">
        <f t="shared" si="1"/>
        <v>0</v>
      </c>
      <c r="H24" s="247"/>
    </row>
    <row r="25" spans="1:8" s="20" customFormat="1" ht="12.75" customHeight="1" x14ac:dyDescent="0.2">
      <c r="A25" s="10"/>
      <c r="B25" s="54" t="s">
        <v>169</v>
      </c>
      <c r="C25" s="55" t="s">
        <v>4</v>
      </c>
      <c r="D25" s="89">
        <v>0</v>
      </c>
      <c r="E25" s="109" t="s">
        <v>5</v>
      </c>
      <c r="F25" s="102">
        <v>0</v>
      </c>
      <c r="G25" s="12">
        <f t="shared" si="1"/>
        <v>0</v>
      </c>
      <c r="H25" s="247"/>
    </row>
    <row r="26" spans="1:8" s="20" customFormat="1" ht="12.75" customHeight="1" x14ac:dyDescent="0.2">
      <c r="A26" s="10"/>
      <c r="B26" s="54" t="s">
        <v>169</v>
      </c>
      <c r="C26" s="55" t="s">
        <v>4</v>
      </c>
      <c r="D26" s="89">
        <v>0</v>
      </c>
      <c r="E26" s="109" t="s">
        <v>5</v>
      </c>
      <c r="F26" s="102">
        <v>0</v>
      </c>
      <c r="G26" s="12">
        <f t="shared" si="1"/>
        <v>0</v>
      </c>
      <c r="H26" s="247"/>
    </row>
    <row r="27" spans="1:8" s="20" customFormat="1" ht="12.75" customHeight="1" x14ac:dyDescent="0.2">
      <c r="A27" s="10"/>
      <c r="B27" s="54" t="s">
        <v>169</v>
      </c>
      <c r="C27" s="55" t="s">
        <v>4</v>
      </c>
      <c r="D27" s="89">
        <v>0</v>
      </c>
      <c r="E27" s="109" t="s">
        <v>5</v>
      </c>
      <c r="F27" s="102">
        <v>0</v>
      </c>
      <c r="G27" s="12">
        <f t="shared" si="1"/>
        <v>0</v>
      </c>
      <c r="H27" s="247"/>
    </row>
    <row r="28" spans="1:8" s="20" customFormat="1" ht="12.75" customHeight="1" x14ac:dyDescent="0.2">
      <c r="A28" s="10"/>
      <c r="B28" s="54" t="s">
        <v>169</v>
      </c>
      <c r="C28" s="55" t="s">
        <v>4</v>
      </c>
      <c r="D28" s="89">
        <v>0</v>
      </c>
      <c r="E28" s="109" t="s">
        <v>5</v>
      </c>
      <c r="F28" s="102">
        <v>0</v>
      </c>
      <c r="G28" s="12">
        <f t="shared" si="1"/>
        <v>0</v>
      </c>
      <c r="H28" s="247"/>
    </row>
    <row r="29" spans="1:8" s="20" customFormat="1" ht="12.75" customHeight="1" thickBot="1" x14ac:dyDescent="0.25">
      <c r="A29" s="11"/>
      <c r="B29" s="56" t="s">
        <v>169</v>
      </c>
      <c r="C29" s="57" t="s">
        <v>4</v>
      </c>
      <c r="D29" s="90">
        <v>0</v>
      </c>
      <c r="E29" s="110" t="s">
        <v>5</v>
      </c>
      <c r="F29" s="103">
        <v>0</v>
      </c>
      <c r="G29" s="13">
        <f t="shared" si="1"/>
        <v>0</v>
      </c>
      <c r="H29" s="248"/>
    </row>
    <row r="30" spans="1:8" ht="20.100000000000001" customHeight="1" thickTop="1" thickBot="1" x14ac:dyDescent="0.25">
      <c r="A30" s="241" t="s">
        <v>108</v>
      </c>
      <c r="B30" s="242"/>
      <c r="C30" s="243"/>
      <c r="D30" s="91">
        <v>1</v>
      </c>
      <c r="E30" s="111" t="s">
        <v>157</v>
      </c>
      <c r="F30" s="100">
        <f>G30/D30</f>
        <v>0</v>
      </c>
      <c r="G30" s="72">
        <f>SUM(G22:G29)</f>
        <v>0</v>
      </c>
      <c r="H30" s="74"/>
    </row>
    <row r="31" spans="1:8" ht="9.9499999999999993" customHeight="1" thickBot="1" x14ac:dyDescent="0.25">
      <c r="F31" s="16"/>
    </row>
    <row r="32" spans="1:8" ht="30" customHeight="1" thickBot="1" x14ac:dyDescent="0.25">
      <c r="A32" s="253" t="s">
        <v>19</v>
      </c>
      <c r="B32" s="254"/>
      <c r="C32" s="69" t="s">
        <v>4</v>
      </c>
      <c r="D32" s="86" t="s">
        <v>11</v>
      </c>
      <c r="E32" s="71" t="s">
        <v>5</v>
      </c>
      <c r="F32" s="95" t="s">
        <v>6</v>
      </c>
      <c r="G32" s="70" t="s">
        <v>18</v>
      </c>
      <c r="H32" s="71" t="s">
        <v>22</v>
      </c>
    </row>
    <row r="33" spans="1:8" ht="14.25" thickTop="1" thickBot="1" x14ac:dyDescent="0.25">
      <c r="A33" s="26" t="s">
        <v>99</v>
      </c>
      <c r="B33" s="27"/>
      <c r="C33" s="28" t="s">
        <v>100</v>
      </c>
      <c r="D33" s="87"/>
      <c r="E33" s="107"/>
      <c r="F33" s="96"/>
      <c r="G33" s="15"/>
      <c r="H33" s="246"/>
    </row>
    <row r="34" spans="1:8" s="20" customFormat="1" ht="12.75" customHeight="1" x14ac:dyDescent="0.2">
      <c r="A34" s="19"/>
      <c r="B34" s="52" t="s">
        <v>169</v>
      </c>
      <c r="C34" s="53" t="s">
        <v>4</v>
      </c>
      <c r="D34" s="88">
        <v>0</v>
      </c>
      <c r="E34" s="108" t="s">
        <v>5</v>
      </c>
      <c r="F34" s="101">
        <v>0</v>
      </c>
      <c r="G34" s="14">
        <f t="shared" ref="G34:G41" si="2">F34*D34</f>
        <v>0</v>
      </c>
      <c r="H34" s="247"/>
    </row>
    <row r="35" spans="1:8" s="20" customFormat="1" ht="12.75" customHeight="1" x14ac:dyDescent="0.2">
      <c r="A35" s="10"/>
      <c r="B35" s="54" t="s">
        <v>169</v>
      </c>
      <c r="C35" s="55" t="s">
        <v>4</v>
      </c>
      <c r="D35" s="89">
        <v>0</v>
      </c>
      <c r="E35" s="109" t="s">
        <v>5</v>
      </c>
      <c r="F35" s="102">
        <v>0</v>
      </c>
      <c r="G35" s="12">
        <f t="shared" si="2"/>
        <v>0</v>
      </c>
      <c r="H35" s="247"/>
    </row>
    <row r="36" spans="1:8" s="20" customFormat="1" ht="12.75" customHeight="1" x14ac:dyDescent="0.2">
      <c r="A36" s="10"/>
      <c r="B36" s="54" t="s">
        <v>169</v>
      </c>
      <c r="C36" s="55" t="s">
        <v>4</v>
      </c>
      <c r="D36" s="89">
        <v>0</v>
      </c>
      <c r="E36" s="109" t="s">
        <v>5</v>
      </c>
      <c r="F36" s="102">
        <v>0</v>
      </c>
      <c r="G36" s="12">
        <f t="shared" si="2"/>
        <v>0</v>
      </c>
      <c r="H36" s="247"/>
    </row>
    <row r="37" spans="1:8" s="20" customFormat="1" ht="12.75" customHeight="1" x14ac:dyDescent="0.2">
      <c r="A37" s="10"/>
      <c r="B37" s="54" t="s">
        <v>169</v>
      </c>
      <c r="C37" s="55" t="s">
        <v>4</v>
      </c>
      <c r="D37" s="89">
        <v>0</v>
      </c>
      <c r="E37" s="109" t="s">
        <v>5</v>
      </c>
      <c r="F37" s="102">
        <v>0</v>
      </c>
      <c r="G37" s="12">
        <f t="shared" si="2"/>
        <v>0</v>
      </c>
      <c r="H37" s="247"/>
    </row>
    <row r="38" spans="1:8" s="20" customFormat="1" ht="12.75" customHeight="1" x14ac:dyDescent="0.2">
      <c r="A38" s="10"/>
      <c r="B38" s="54" t="s">
        <v>169</v>
      </c>
      <c r="C38" s="55" t="s">
        <v>4</v>
      </c>
      <c r="D38" s="89">
        <v>0</v>
      </c>
      <c r="E38" s="109" t="s">
        <v>5</v>
      </c>
      <c r="F38" s="102">
        <v>0</v>
      </c>
      <c r="G38" s="12">
        <f t="shared" si="2"/>
        <v>0</v>
      </c>
      <c r="H38" s="247"/>
    </row>
    <row r="39" spans="1:8" s="20" customFormat="1" ht="12.75" customHeight="1" x14ac:dyDescent="0.2">
      <c r="A39" s="10"/>
      <c r="B39" s="54" t="s">
        <v>169</v>
      </c>
      <c r="C39" s="55" t="s">
        <v>4</v>
      </c>
      <c r="D39" s="89">
        <v>0</v>
      </c>
      <c r="E39" s="109" t="s">
        <v>5</v>
      </c>
      <c r="F39" s="102">
        <v>0</v>
      </c>
      <c r="G39" s="12">
        <f t="shared" si="2"/>
        <v>0</v>
      </c>
      <c r="H39" s="247"/>
    </row>
    <row r="40" spans="1:8" s="20" customFormat="1" ht="12.75" customHeight="1" x14ac:dyDescent="0.2">
      <c r="A40" s="10"/>
      <c r="B40" s="54" t="s">
        <v>169</v>
      </c>
      <c r="C40" s="55" t="s">
        <v>4</v>
      </c>
      <c r="D40" s="89">
        <v>0</v>
      </c>
      <c r="E40" s="109" t="s">
        <v>5</v>
      </c>
      <c r="F40" s="102">
        <v>0</v>
      </c>
      <c r="G40" s="12">
        <f t="shared" si="2"/>
        <v>0</v>
      </c>
      <c r="H40" s="247"/>
    </row>
    <row r="41" spans="1:8" s="20" customFormat="1" ht="12.75" customHeight="1" thickBot="1" x14ac:dyDescent="0.25">
      <c r="A41" s="11"/>
      <c r="B41" s="56" t="s">
        <v>169</v>
      </c>
      <c r="C41" s="57" t="s">
        <v>4</v>
      </c>
      <c r="D41" s="90">
        <v>0</v>
      </c>
      <c r="E41" s="110" t="s">
        <v>5</v>
      </c>
      <c r="F41" s="103">
        <v>0</v>
      </c>
      <c r="G41" s="13">
        <f t="shared" si="2"/>
        <v>0</v>
      </c>
      <c r="H41" s="248"/>
    </row>
    <row r="42" spans="1:8" ht="20.100000000000001" customHeight="1" thickTop="1" thickBot="1" x14ac:dyDescent="0.25">
      <c r="A42" s="241" t="s">
        <v>107</v>
      </c>
      <c r="B42" s="242"/>
      <c r="C42" s="243"/>
      <c r="D42" s="92">
        <v>1</v>
      </c>
      <c r="E42" s="112" t="s">
        <v>157</v>
      </c>
      <c r="F42" s="104">
        <f>G42/D42</f>
        <v>0</v>
      </c>
      <c r="G42" s="72">
        <f>SUM(G34:G41)</f>
        <v>0</v>
      </c>
      <c r="H42" s="74"/>
    </row>
    <row r="43" spans="1:8" ht="30" customHeight="1" thickBot="1" x14ac:dyDescent="0.25">
      <c r="F43" s="16"/>
    </row>
    <row r="44" spans="1:8" ht="30" customHeight="1" thickBot="1" x14ac:dyDescent="0.25">
      <c r="A44" s="253" t="s">
        <v>19</v>
      </c>
      <c r="B44" s="254"/>
      <c r="C44" s="69" t="s">
        <v>4</v>
      </c>
      <c r="D44" s="86" t="s">
        <v>11</v>
      </c>
      <c r="E44" s="71" t="s">
        <v>5</v>
      </c>
      <c r="F44" s="95" t="s">
        <v>6</v>
      </c>
      <c r="G44" s="70" t="s">
        <v>18</v>
      </c>
      <c r="H44" s="71" t="s">
        <v>22</v>
      </c>
    </row>
    <row r="45" spans="1:8" ht="14.25" thickTop="1" thickBot="1" x14ac:dyDescent="0.25">
      <c r="A45" s="26" t="s">
        <v>101</v>
      </c>
      <c r="B45" s="27"/>
      <c r="C45" s="28" t="s">
        <v>102</v>
      </c>
      <c r="D45" s="87"/>
      <c r="E45" s="107"/>
      <c r="F45" s="96"/>
      <c r="G45" s="15"/>
      <c r="H45" s="246"/>
    </row>
    <row r="46" spans="1:8" s="20" customFormat="1" ht="12.75" customHeight="1" x14ac:dyDescent="0.2">
      <c r="A46" s="19"/>
      <c r="B46" s="52" t="s">
        <v>169</v>
      </c>
      <c r="C46" s="53" t="s">
        <v>4</v>
      </c>
      <c r="D46" s="88">
        <v>0</v>
      </c>
      <c r="E46" s="108" t="s">
        <v>5</v>
      </c>
      <c r="F46" s="101">
        <v>0</v>
      </c>
      <c r="G46" s="14">
        <f t="shared" ref="G46:G53" si="3">F46*D46</f>
        <v>0</v>
      </c>
      <c r="H46" s="247"/>
    </row>
    <row r="47" spans="1:8" s="20" customFormat="1" ht="12.75" customHeight="1" x14ac:dyDescent="0.2">
      <c r="A47" s="10"/>
      <c r="B47" s="54" t="s">
        <v>169</v>
      </c>
      <c r="C47" s="55" t="s">
        <v>4</v>
      </c>
      <c r="D47" s="89">
        <v>0</v>
      </c>
      <c r="E47" s="109" t="s">
        <v>5</v>
      </c>
      <c r="F47" s="102">
        <v>0</v>
      </c>
      <c r="G47" s="12">
        <f t="shared" si="3"/>
        <v>0</v>
      </c>
      <c r="H47" s="247"/>
    </row>
    <row r="48" spans="1:8" s="20" customFormat="1" ht="12.75" customHeight="1" x14ac:dyDescent="0.2">
      <c r="A48" s="10"/>
      <c r="B48" s="54" t="s">
        <v>169</v>
      </c>
      <c r="C48" s="55" t="s">
        <v>4</v>
      </c>
      <c r="D48" s="89">
        <v>0</v>
      </c>
      <c r="E48" s="109" t="s">
        <v>5</v>
      </c>
      <c r="F48" s="102">
        <v>0</v>
      </c>
      <c r="G48" s="12">
        <f t="shared" si="3"/>
        <v>0</v>
      </c>
      <c r="H48" s="247"/>
    </row>
    <row r="49" spans="1:8" s="20" customFormat="1" ht="12.75" customHeight="1" x14ac:dyDescent="0.2">
      <c r="A49" s="10"/>
      <c r="B49" s="54" t="s">
        <v>169</v>
      </c>
      <c r="C49" s="55" t="s">
        <v>4</v>
      </c>
      <c r="D49" s="89">
        <v>0</v>
      </c>
      <c r="E49" s="109" t="s">
        <v>5</v>
      </c>
      <c r="F49" s="102">
        <v>0</v>
      </c>
      <c r="G49" s="12">
        <f t="shared" si="3"/>
        <v>0</v>
      </c>
      <c r="H49" s="247"/>
    </row>
    <row r="50" spans="1:8" s="20" customFormat="1" ht="12.75" customHeight="1" x14ac:dyDescent="0.2">
      <c r="A50" s="10"/>
      <c r="B50" s="54" t="s">
        <v>169</v>
      </c>
      <c r="C50" s="55" t="s">
        <v>4</v>
      </c>
      <c r="D50" s="89">
        <v>0</v>
      </c>
      <c r="E50" s="109" t="s">
        <v>5</v>
      </c>
      <c r="F50" s="102">
        <v>0</v>
      </c>
      <c r="G50" s="12">
        <f t="shared" si="3"/>
        <v>0</v>
      </c>
      <c r="H50" s="247"/>
    </row>
    <row r="51" spans="1:8" s="20" customFormat="1" ht="12.75" customHeight="1" x14ac:dyDescent="0.2">
      <c r="A51" s="10"/>
      <c r="B51" s="54" t="s">
        <v>169</v>
      </c>
      <c r="C51" s="55" t="s">
        <v>4</v>
      </c>
      <c r="D51" s="89">
        <v>0</v>
      </c>
      <c r="E51" s="109" t="s">
        <v>5</v>
      </c>
      <c r="F51" s="102">
        <v>0</v>
      </c>
      <c r="G51" s="12">
        <f t="shared" si="3"/>
        <v>0</v>
      </c>
      <c r="H51" s="247"/>
    </row>
    <row r="52" spans="1:8" s="20" customFormat="1" ht="12.75" customHeight="1" x14ac:dyDescent="0.2">
      <c r="A52" s="10"/>
      <c r="B52" s="54" t="s">
        <v>169</v>
      </c>
      <c r="C52" s="55" t="s">
        <v>4</v>
      </c>
      <c r="D52" s="89">
        <v>0</v>
      </c>
      <c r="E52" s="109" t="s">
        <v>5</v>
      </c>
      <c r="F52" s="102">
        <v>0</v>
      </c>
      <c r="G52" s="12">
        <f t="shared" si="3"/>
        <v>0</v>
      </c>
      <c r="H52" s="247"/>
    </row>
    <row r="53" spans="1:8" s="20" customFormat="1" ht="12.75" customHeight="1" thickBot="1" x14ac:dyDescent="0.25">
      <c r="A53" s="11"/>
      <c r="B53" s="56" t="s">
        <v>169</v>
      </c>
      <c r="C53" s="57" t="s">
        <v>4</v>
      </c>
      <c r="D53" s="90">
        <v>0</v>
      </c>
      <c r="E53" s="110" t="s">
        <v>5</v>
      </c>
      <c r="F53" s="103">
        <v>0</v>
      </c>
      <c r="G53" s="13">
        <f t="shared" si="3"/>
        <v>0</v>
      </c>
      <c r="H53" s="248"/>
    </row>
    <row r="54" spans="1:8" ht="20.100000000000001" customHeight="1" thickTop="1" thickBot="1" x14ac:dyDescent="0.25">
      <c r="A54" s="241" t="s">
        <v>106</v>
      </c>
      <c r="B54" s="242"/>
      <c r="C54" s="243"/>
      <c r="D54" s="91">
        <v>1</v>
      </c>
      <c r="E54" s="111" t="s">
        <v>157</v>
      </c>
      <c r="F54" s="100">
        <f>G54/D54</f>
        <v>0</v>
      </c>
      <c r="G54" s="72">
        <f>SUM(G46:G53)</f>
        <v>0</v>
      </c>
      <c r="H54" s="74"/>
    </row>
    <row r="55" spans="1:8" ht="9.9499999999999993" customHeight="1" thickBot="1" x14ac:dyDescent="0.25">
      <c r="F55" s="16"/>
    </row>
    <row r="56" spans="1:8" ht="30" customHeight="1" thickBot="1" x14ac:dyDescent="0.25">
      <c r="A56" s="253" t="s">
        <v>19</v>
      </c>
      <c r="B56" s="254"/>
      <c r="C56" s="69" t="s">
        <v>4</v>
      </c>
      <c r="D56" s="86" t="s">
        <v>11</v>
      </c>
      <c r="E56" s="71" t="s">
        <v>5</v>
      </c>
      <c r="F56" s="95" t="s">
        <v>6</v>
      </c>
      <c r="G56" s="70" t="s">
        <v>18</v>
      </c>
      <c r="H56" s="71" t="s">
        <v>22</v>
      </c>
    </row>
    <row r="57" spans="1:8" ht="14.25" thickTop="1" thickBot="1" x14ac:dyDescent="0.25">
      <c r="A57" s="26" t="s">
        <v>103</v>
      </c>
      <c r="B57" s="27"/>
      <c r="C57" s="28" t="s">
        <v>104</v>
      </c>
      <c r="D57" s="87"/>
      <c r="E57" s="107"/>
      <c r="F57" s="96"/>
      <c r="G57" s="15"/>
      <c r="H57" s="246"/>
    </row>
    <row r="58" spans="1:8" s="20" customFormat="1" ht="12.75" customHeight="1" x14ac:dyDescent="0.2">
      <c r="A58" s="19"/>
      <c r="B58" s="52" t="s">
        <v>169</v>
      </c>
      <c r="C58" s="53" t="s">
        <v>4</v>
      </c>
      <c r="D58" s="88">
        <v>0</v>
      </c>
      <c r="E58" s="108" t="s">
        <v>5</v>
      </c>
      <c r="F58" s="101">
        <v>0</v>
      </c>
      <c r="G58" s="14">
        <f t="shared" ref="G58:G65" si="4">F58*D58</f>
        <v>0</v>
      </c>
      <c r="H58" s="247"/>
    </row>
    <row r="59" spans="1:8" s="20" customFormat="1" ht="12.75" customHeight="1" x14ac:dyDescent="0.2">
      <c r="A59" s="10"/>
      <c r="B59" s="54" t="s">
        <v>169</v>
      </c>
      <c r="C59" s="55" t="s">
        <v>4</v>
      </c>
      <c r="D59" s="89">
        <v>0</v>
      </c>
      <c r="E59" s="109" t="s">
        <v>5</v>
      </c>
      <c r="F59" s="102">
        <v>0</v>
      </c>
      <c r="G59" s="12">
        <f t="shared" si="4"/>
        <v>0</v>
      </c>
      <c r="H59" s="247"/>
    </row>
    <row r="60" spans="1:8" s="20" customFormat="1" ht="12.75" customHeight="1" x14ac:dyDescent="0.2">
      <c r="A60" s="10"/>
      <c r="B60" s="54" t="s">
        <v>169</v>
      </c>
      <c r="C60" s="55" t="s">
        <v>4</v>
      </c>
      <c r="D60" s="89">
        <v>0</v>
      </c>
      <c r="E60" s="109" t="s">
        <v>5</v>
      </c>
      <c r="F60" s="102">
        <v>0</v>
      </c>
      <c r="G60" s="12">
        <f t="shared" si="4"/>
        <v>0</v>
      </c>
      <c r="H60" s="247"/>
    </row>
    <row r="61" spans="1:8" s="20" customFormat="1" ht="12.75" customHeight="1" x14ac:dyDescent="0.2">
      <c r="A61" s="10"/>
      <c r="B61" s="54" t="s">
        <v>169</v>
      </c>
      <c r="C61" s="55" t="s">
        <v>4</v>
      </c>
      <c r="D61" s="89">
        <v>0</v>
      </c>
      <c r="E61" s="109" t="s">
        <v>5</v>
      </c>
      <c r="F61" s="102">
        <v>0</v>
      </c>
      <c r="G61" s="12">
        <f t="shared" si="4"/>
        <v>0</v>
      </c>
      <c r="H61" s="247"/>
    </row>
    <row r="62" spans="1:8" s="20" customFormat="1" ht="12.75" customHeight="1" x14ac:dyDescent="0.2">
      <c r="A62" s="10"/>
      <c r="B62" s="54" t="s">
        <v>169</v>
      </c>
      <c r="C62" s="55" t="s">
        <v>4</v>
      </c>
      <c r="D62" s="89">
        <v>0</v>
      </c>
      <c r="E62" s="109" t="s">
        <v>5</v>
      </c>
      <c r="F62" s="102">
        <v>0</v>
      </c>
      <c r="G62" s="12">
        <f t="shared" si="4"/>
        <v>0</v>
      </c>
      <c r="H62" s="247"/>
    </row>
    <row r="63" spans="1:8" s="20" customFormat="1" ht="12.75" customHeight="1" x14ac:dyDescent="0.2">
      <c r="A63" s="10"/>
      <c r="B63" s="54" t="s">
        <v>169</v>
      </c>
      <c r="C63" s="55" t="s">
        <v>4</v>
      </c>
      <c r="D63" s="89">
        <v>0</v>
      </c>
      <c r="E63" s="109" t="s">
        <v>5</v>
      </c>
      <c r="F63" s="102">
        <v>0</v>
      </c>
      <c r="G63" s="12">
        <f t="shared" si="4"/>
        <v>0</v>
      </c>
      <c r="H63" s="247"/>
    </row>
    <row r="64" spans="1:8" s="20" customFormat="1" ht="12.75" customHeight="1" x14ac:dyDescent="0.2">
      <c r="A64" s="10"/>
      <c r="B64" s="54" t="s">
        <v>169</v>
      </c>
      <c r="C64" s="55" t="s">
        <v>4</v>
      </c>
      <c r="D64" s="89">
        <v>0</v>
      </c>
      <c r="E64" s="109" t="s">
        <v>5</v>
      </c>
      <c r="F64" s="102">
        <v>0</v>
      </c>
      <c r="G64" s="12">
        <f t="shared" si="4"/>
        <v>0</v>
      </c>
      <c r="H64" s="247"/>
    </row>
    <row r="65" spans="1:8" s="20" customFormat="1" ht="12.75" customHeight="1" thickBot="1" x14ac:dyDescent="0.25">
      <c r="A65" s="11"/>
      <c r="B65" s="56" t="s">
        <v>169</v>
      </c>
      <c r="C65" s="57" t="s">
        <v>4</v>
      </c>
      <c r="D65" s="90">
        <v>0</v>
      </c>
      <c r="E65" s="110" t="s">
        <v>5</v>
      </c>
      <c r="F65" s="103">
        <v>0</v>
      </c>
      <c r="G65" s="13">
        <f t="shared" si="4"/>
        <v>0</v>
      </c>
      <c r="H65" s="248"/>
    </row>
    <row r="66" spans="1:8" ht="20.100000000000001" customHeight="1" thickTop="1" thickBot="1" x14ac:dyDescent="0.25">
      <c r="A66" s="241" t="s">
        <v>105</v>
      </c>
      <c r="B66" s="242"/>
      <c r="C66" s="243"/>
      <c r="D66" s="91">
        <v>1</v>
      </c>
      <c r="E66" s="111" t="s">
        <v>157</v>
      </c>
      <c r="F66" s="100">
        <f>G66/D66</f>
        <v>0</v>
      </c>
      <c r="G66" s="72">
        <f>SUM(G58:G65)</f>
        <v>0</v>
      </c>
      <c r="H66" s="74"/>
    </row>
    <row r="67" spans="1:8" ht="30" customHeight="1" thickBot="1" x14ac:dyDescent="0.25">
      <c r="A67" s="43"/>
      <c r="B67" s="43"/>
      <c r="C67" s="43"/>
      <c r="D67" s="44"/>
      <c r="E67" s="44"/>
      <c r="F67" s="45"/>
      <c r="G67" s="46"/>
      <c r="H67" s="1"/>
    </row>
    <row r="68" spans="1:8" ht="30" customHeight="1" thickBot="1" x14ac:dyDescent="0.25">
      <c r="A68" s="253" t="s">
        <v>19</v>
      </c>
      <c r="B68" s="254"/>
      <c r="C68" s="69" t="s">
        <v>4</v>
      </c>
      <c r="D68" s="86" t="s">
        <v>11</v>
      </c>
      <c r="E68" s="71" t="s">
        <v>5</v>
      </c>
      <c r="F68" s="95" t="s">
        <v>6</v>
      </c>
      <c r="G68" s="70" t="s">
        <v>18</v>
      </c>
      <c r="H68" s="71" t="s">
        <v>22</v>
      </c>
    </row>
    <row r="69" spans="1:8" ht="14.25" thickTop="1" thickBot="1" x14ac:dyDescent="0.25">
      <c r="A69" s="26" t="s">
        <v>110</v>
      </c>
      <c r="B69" s="27"/>
      <c r="C69" s="28" t="s">
        <v>111</v>
      </c>
      <c r="D69" s="87"/>
      <c r="E69" s="107"/>
      <c r="F69" s="96"/>
      <c r="G69" s="15"/>
      <c r="H69" s="246"/>
    </row>
    <row r="70" spans="1:8" s="20" customFormat="1" ht="12.75" customHeight="1" x14ac:dyDescent="0.2">
      <c r="A70" s="19"/>
      <c r="B70" s="52" t="s">
        <v>169</v>
      </c>
      <c r="C70" s="53" t="s">
        <v>4</v>
      </c>
      <c r="D70" s="88">
        <v>0</v>
      </c>
      <c r="E70" s="108" t="s">
        <v>5</v>
      </c>
      <c r="F70" s="101">
        <v>0</v>
      </c>
      <c r="G70" s="14">
        <f t="shared" ref="G70:G77" si="5">F70*D70</f>
        <v>0</v>
      </c>
      <c r="H70" s="247"/>
    </row>
    <row r="71" spans="1:8" s="20" customFormat="1" ht="12.75" customHeight="1" x14ac:dyDescent="0.2">
      <c r="A71" s="10"/>
      <c r="B71" s="54" t="s">
        <v>169</v>
      </c>
      <c r="C71" s="55" t="s">
        <v>4</v>
      </c>
      <c r="D71" s="89">
        <v>0</v>
      </c>
      <c r="E71" s="109" t="s">
        <v>5</v>
      </c>
      <c r="F71" s="102">
        <v>0</v>
      </c>
      <c r="G71" s="12">
        <f t="shared" si="5"/>
        <v>0</v>
      </c>
      <c r="H71" s="247"/>
    </row>
    <row r="72" spans="1:8" s="20" customFormat="1" ht="12.75" customHeight="1" x14ac:dyDescent="0.2">
      <c r="A72" s="10"/>
      <c r="B72" s="54" t="s">
        <v>169</v>
      </c>
      <c r="C72" s="55" t="s">
        <v>4</v>
      </c>
      <c r="D72" s="89">
        <v>0</v>
      </c>
      <c r="E72" s="109" t="s">
        <v>5</v>
      </c>
      <c r="F72" s="102">
        <v>0</v>
      </c>
      <c r="G72" s="12">
        <f t="shared" si="5"/>
        <v>0</v>
      </c>
      <c r="H72" s="247"/>
    </row>
    <row r="73" spans="1:8" s="20" customFormat="1" ht="12.75" customHeight="1" x14ac:dyDescent="0.2">
      <c r="A73" s="10"/>
      <c r="B73" s="54" t="s">
        <v>169</v>
      </c>
      <c r="C73" s="55" t="s">
        <v>4</v>
      </c>
      <c r="D73" s="89">
        <v>0</v>
      </c>
      <c r="E73" s="109" t="s">
        <v>5</v>
      </c>
      <c r="F73" s="102">
        <v>0</v>
      </c>
      <c r="G73" s="12">
        <f t="shared" si="5"/>
        <v>0</v>
      </c>
      <c r="H73" s="247"/>
    </row>
    <row r="74" spans="1:8" s="20" customFormat="1" ht="12.75" customHeight="1" x14ac:dyDescent="0.2">
      <c r="A74" s="10"/>
      <c r="B74" s="54" t="s">
        <v>169</v>
      </c>
      <c r="C74" s="55" t="s">
        <v>4</v>
      </c>
      <c r="D74" s="89">
        <v>0</v>
      </c>
      <c r="E74" s="109" t="s">
        <v>5</v>
      </c>
      <c r="F74" s="102">
        <v>0</v>
      </c>
      <c r="G74" s="12">
        <f t="shared" si="5"/>
        <v>0</v>
      </c>
      <c r="H74" s="247"/>
    </row>
    <row r="75" spans="1:8" s="20" customFormat="1" ht="12.75" customHeight="1" x14ac:dyDescent="0.2">
      <c r="A75" s="10"/>
      <c r="B75" s="54" t="s">
        <v>169</v>
      </c>
      <c r="C75" s="55" t="s">
        <v>4</v>
      </c>
      <c r="D75" s="89">
        <v>0</v>
      </c>
      <c r="E75" s="109" t="s">
        <v>5</v>
      </c>
      <c r="F75" s="102">
        <v>0</v>
      </c>
      <c r="G75" s="12">
        <f t="shared" si="5"/>
        <v>0</v>
      </c>
      <c r="H75" s="247"/>
    </row>
    <row r="76" spans="1:8" s="20" customFormat="1" ht="12.75" customHeight="1" x14ac:dyDescent="0.2">
      <c r="A76" s="10"/>
      <c r="B76" s="54" t="s">
        <v>169</v>
      </c>
      <c r="C76" s="55" t="s">
        <v>4</v>
      </c>
      <c r="D76" s="89">
        <v>0</v>
      </c>
      <c r="E76" s="109" t="s">
        <v>5</v>
      </c>
      <c r="F76" s="102">
        <v>0</v>
      </c>
      <c r="G76" s="12">
        <f t="shared" si="5"/>
        <v>0</v>
      </c>
      <c r="H76" s="247"/>
    </row>
    <row r="77" spans="1:8" s="20" customFormat="1" ht="12.75" customHeight="1" thickBot="1" x14ac:dyDescent="0.25">
      <c r="A77" s="11"/>
      <c r="B77" s="56" t="s">
        <v>169</v>
      </c>
      <c r="C77" s="57" t="s">
        <v>4</v>
      </c>
      <c r="D77" s="90">
        <v>0</v>
      </c>
      <c r="E77" s="110" t="s">
        <v>5</v>
      </c>
      <c r="F77" s="103">
        <v>0</v>
      </c>
      <c r="G77" s="13">
        <f t="shared" si="5"/>
        <v>0</v>
      </c>
      <c r="H77" s="248"/>
    </row>
    <row r="78" spans="1:8" ht="20.100000000000001" customHeight="1" thickTop="1" thickBot="1" x14ac:dyDescent="0.25">
      <c r="A78" s="241" t="s">
        <v>114</v>
      </c>
      <c r="B78" s="242"/>
      <c r="C78" s="243"/>
      <c r="D78" s="92">
        <v>1</v>
      </c>
      <c r="E78" s="112" t="s">
        <v>157</v>
      </c>
      <c r="F78" s="104">
        <f>G78/D78</f>
        <v>0</v>
      </c>
      <c r="G78" s="72">
        <f>SUM(G70:G77)</f>
        <v>0</v>
      </c>
      <c r="H78" s="74"/>
    </row>
    <row r="79" spans="1:8" ht="9.9499999999999993" customHeight="1" thickBot="1" x14ac:dyDescent="0.25">
      <c r="A79" s="43"/>
      <c r="B79" s="43"/>
      <c r="C79" s="43"/>
      <c r="D79" s="44"/>
      <c r="E79" s="44"/>
      <c r="F79" s="45"/>
      <c r="G79" s="46"/>
      <c r="H79" s="1"/>
    </row>
    <row r="80" spans="1:8" ht="30" customHeight="1" thickBot="1" x14ac:dyDescent="0.25">
      <c r="A80" s="253" t="s">
        <v>19</v>
      </c>
      <c r="B80" s="254"/>
      <c r="C80" s="69" t="s">
        <v>4</v>
      </c>
      <c r="D80" s="86" t="s">
        <v>11</v>
      </c>
      <c r="E80" s="71" t="s">
        <v>5</v>
      </c>
      <c r="F80" s="95" t="s">
        <v>6</v>
      </c>
      <c r="G80" s="70" t="s">
        <v>18</v>
      </c>
      <c r="H80" s="71" t="s">
        <v>22</v>
      </c>
    </row>
    <row r="81" spans="1:8" ht="14.25" thickTop="1" thickBot="1" x14ac:dyDescent="0.25">
      <c r="A81" s="26" t="s">
        <v>112</v>
      </c>
      <c r="B81" s="27"/>
      <c r="C81" s="28" t="s">
        <v>113</v>
      </c>
      <c r="D81" s="87"/>
      <c r="E81" s="107"/>
      <c r="F81" s="96"/>
      <c r="G81" s="15"/>
      <c r="H81" s="246"/>
    </row>
    <row r="82" spans="1:8" ht="12.75" customHeight="1" x14ac:dyDescent="0.2">
      <c r="A82" s="19"/>
      <c r="B82" s="52" t="s">
        <v>169</v>
      </c>
      <c r="C82" s="53" t="s">
        <v>4</v>
      </c>
      <c r="D82" s="88">
        <v>0</v>
      </c>
      <c r="E82" s="108" t="s">
        <v>5</v>
      </c>
      <c r="F82" s="101">
        <v>0</v>
      </c>
      <c r="G82" s="14">
        <f t="shared" ref="G82:G89" si="6">F82*D82</f>
        <v>0</v>
      </c>
      <c r="H82" s="247"/>
    </row>
    <row r="83" spans="1:8" ht="12.75" customHeight="1" x14ac:dyDescent="0.2">
      <c r="A83" s="10"/>
      <c r="B83" s="54" t="s">
        <v>169</v>
      </c>
      <c r="C83" s="55" t="s">
        <v>4</v>
      </c>
      <c r="D83" s="89">
        <v>0</v>
      </c>
      <c r="E83" s="109" t="s">
        <v>5</v>
      </c>
      <c r="F83" s="102">
        <v>0</v>
      </c>
      <c r="G83" s="12">
        <f t="shared" si="6"/>
        <v>0</v>
      </c>
      <c r="H83" s="247"/>
    </row>
    <row r="84" spans="1:8" ht="12.75" customHeight="1" x14ac:dyDescent="0.2">
      <c r="A84" s="10"/>
      <c r="B84" s="54" t="s">
        <v>169</v>
      </c>
      <c r="C84" s="55" t="s">
        <v>4</v>
      </c>
      <c r="D84" s="89">
        <v>0</v>
      </c>
      <c r="E84" s="109" t="s">
        <v>5</v>
      </c>
      <c r="F84" s="102">
        <v>0</v>
      </c>
      <c r="G84" s="12">
        <f t="shared" si="6"/>
        <v>0</v>
      </c>
      <c r="H84" s="247"/>
    </row>
    <row r="85" spans="1:8" ht="12.75" customHeight="1" x14ac:dyDescent="0.2">
      <c r="A85" s="10"/>
      <c r="B85" s="54" t="s">
        <v>169</v>
      </c>
      <c r="C85" s="55" t="s">
        <v>4</v>
      </c>
      <c r="D85" s="89">
        <v>0</v>
      </c>
      <c r="E85" s="109" t="s">
        <v>5</v>
      </c>
      <c r="F85" s="102">
        <v>0</v>
      </c>
      <c r="G85" s="12">
        <f t="shared" si="6"/>
        <v>0</v>
      </c>
      <c r="H85" s="247"/>
    </row>
    <row r="86" spans="1:8" ht="12.75" customHeight="1" x14ac:dyDescent="0.2">
      <c r="A86" s="10"/>
      <c r="B86" s="54" t="s">
        <v>169</v>
      </c>
      <c r="C86" s="55" t="s">
        <v>4</v>
      </c>
      <c r="D86" s="89">
        <v>0</v>
      </c>
      <c r="E86" s="109" t="s">
        <v>5</v>
      </c>
      <c r="F86" s="102">
        <v>0</v>
      </c>
      <c r="G86" s="12">
        <f t="shared" si="6"/>
        <v>0</v>
      </c>
      <c r="H86" s="247"/>
    </row>
    <row r="87" spans="1:8" ht="12.75" customHeight="1" x14ac:dyDescent="0.2">
      <c r="A87" s="10"/>
      <c r="B87" s="54" t="s">
        <v>169</v>
      </c>
      <c r="C87" s="55" t="s">
        <v>4</v>
      </c>
      <c r="D87" s="89">
        <v>0</v>
      </c>
      <c r="E87" s="109" t="s">
        <v>5</v>
      </c>
      <c r="F87" s="102">
        <v>0</v>
      </c>
      <c r="G87" s="12">
        <f t="shared" si="6"/>
        <v>0</v>
      </c>
      <c r="H87" s="247"/>
    </row>
    <row r="88" spans="1:8" ht="12.75" customHeight="1" x14ac:dyDescent="0.2">
      <c r="A88" s="10"/>
      <c r="B88" s="54" t="s">
        <v>169</v>
      </c>
      <c r="C88" s="55" t="s">
        <v>4</v>
      </c>
      <c r="D88" s="89">
        <v>0</v>
      </c>
      <c r="E88" s="109" t="s">
        <v>5</v>
      </c>
      <c r="F88" s="102">
        <v>0</v>
      </c>
      <c r="G88" s="12">
        <f t="shared" si="6"/>
        <v>0</v>
      </c>
      <c r="H88" s="247"/>
    </row>
    <row r="89" spans="1:8" ht="12.75" customHeight="1" thickBot="1" x14ac:dyDescent="0.25">
      <c r="A89" s="11"/>
      <c r="B89" s="56" t="s">
        <v>169</v>
      </c>
      <c r="C89" s="57" t="s">
        <v>4</v>
      </c>
      <c r="D89" s="90">
        <v>0</v>
      </c>
      <c r="E89" s="110" t="s">
        <v>5</v>
      </c>
      <c r="F89" s="103">
        <v>0</v>
      </c>
      <c r="G89" s="13">
        <f t="shared" si="6"/>
        <v>0</v>
      </c>
      <c r="H89" s="248"/>
    </row>
    <row r="90" spans="1:8" ht="20.100000000000001" customHeight="1" thickTop="1" thickBot="1" x14ac:dyDescent="0.25">
      <c r="A90" s="241" t="s">
        <v>115</v>
      </c>
      <c r="B90" s="242"/>
      <c r="C90" s="243"/>
      <c r="D90" s="91">
        <v>1</v>
      </c>
      <c r="E90" s="111" t="s">
        <v>157</v>
      </c>
      <c r="F90" s="100">
        <f>G90/D90</f>
        <v>0</v>
      </c>
      <c r="G90" s="72">
        <f>SUM(G82:G89)</f>
        <v>0</v>
      </c>
      <c r="H90" s="74"/>
    </row>
    <row r="91" spans="1:8" ht="30" customHeight="1" thickBot="1" x14ac:dyDescent="0.25">
      <c r="A91" s="43"/>
      <c r="B91" s="43"/>
      <c r="C91" s="43"/>
      <c r="D91" s="44"/>
      <c r="E91" s="44"/>
      <c r="F91" s="45"/>
      <c r="G91" s="46"/>
      <c r="H91" s="1"/>
    </row>
    <row r="92" spans="1:8" ht="30" customHeight="1" thickBot="1" x14ac:dyDescent="0.25">
      <c r="A92" s="253" t="s">
        <v>19</v>
      </c>
      <c r="B92" s="254"/>
      <c r="C92" s="69" t="s">
        <v>4</v>
      </c>
      <c r="D92" s="86" t="s">
        <v>11</v>
      </c>
      <c r="E92" s="71" t="s">
        <v>5</v>
      </c>
      <c r="F92" s="95" t="s">
        <v>6</v>
      </c>
      <c r="G92" s="70" t="s">
        <v>18</v>
      </c>
      <c r="H92" s="71" t="s">
        <v>22</v>
      </c>
    </row>
    <row r="93" spans="1:8" ht="14.25" thickTop="1" thickBot="1" x14ac:dyDescent="0.25">
      <c r="A93" s="26" t="s">
        <v>116</v>
      </c>
      <c r="B93" s="27"/>
      <c r="C93" s="28" t="s">
        <v>117</v>
      </c>
      <c r="D93" s="87"/>
      <c r="E93" s="107"/>
      <c r="F93" s="96"/>
      <c r="G93" s="15"/>
      <c r="H93" s="246"/>
    </row>
    <row r="94" spans="1:8" ht="12.75" customHeight="1" x14ac:dyDescent="0.2">
      <c r="A94" s="19"/>
      <c r="B94" s="52" t="s">
        <v>169</v>
      </c>
      <c r="C94" s="53" t="s">
        <v>4</v>
      </c>
      <c r="D94" s="88">
        <v>0</v>
      </c>
      <c r="E94" s="108" t="s">
        <v>5</v>
      </c>
      <c r="F94" s="101">
        <v>0</v>
      </c>
      <c r="G94" s="14">
        <f t="shared" ref="G94:G101" si="7">F94*D94</f>
        <v>0</v>
      </c>
      <c r="H94" s="247"/>
    </row>
    <row r="95" spans="1:8" ht="12.75" customHeight="1" x14ac:dyDescent="0.2">
      <c r="A95" s="10"/>
      <c r="B95" s="54" t="s">
        <v>169</v>
      </c>
      <c r="C95" s="55" t="s">
        <v>4</v>
      </c>
      <c r="D95" s="89">
        <v>0</v>
      </c>
      <c r="E95" s="109" t="s">
        <v>5</v>
      </c>
      <c r="F95" s="102">
        <v>0</v>
      </c>
      <c r="G95" s="12">
        <f t="shared" si="7"/>
        <v>0</v>
      </c>
      <c r="H95" s="247"/>
    </row>
    <row r="96" spans="1:8" ht="12.75" customHeight="1" x14ac:dyDescent="0.2">
      <c r="A96" s="10"/>
      <c r="B96" s="54" t="s">
        <v>169</v>
      </c>
      <c r="C96" s="55" t="s">
        <v>4</v>
      </c>
      <c r="D96" s="89">
        <v>0</v>
      </c>
      <c r="E96" s="109" t="s">
        <v>5</v>
      </c>
      <c r="F96" s="102">
        <v>0</v>
      </c>
      <c r="G96" s="12">
        <f t="shared" si="7"/>
        <v>0</v>
      </c>
      <c r="H96" s="247"/>
    </row>
    <row r="97" spans="1:8" ht="12.75" customHeight="1" x14ac:dyDescent="0.2">
      <c r="A97" s="10"/>
      <c r="B97" s="54" t="s">
        <v>169</v>
      </c>
      <c r="C97" s="55" t="s">
        <v>4</v>
      </c>
      <c r="D97" s="89">
        <v>0</v>
      </c>
      <c r="E97" s="109" t="s">
        <v>5</v>
      </c>
      <c r="F97" s="102">
        <v>0</v>
      </c>
      <c r="G97" s="12">
        <f t="shared" si="7"/>
        <v>0</v>
      </c>
      <c r="H97" s="247"/>
    </row>
    <row r="98" spans="1:8" ht="12.75" customHeight="1" x14ac:dyDescent="0.2">
      <c r="A98" s="10"/>
      <c r="B98" s="54" t="s">
        <v>169</v>
      </c>
      <c r="C98" s="55" t="s">
        <v>4</v>
      </c>
      <c r="D98" s="89">
        <v>0</v>
      </c>
      <c r="E98" s="109" t="s">
        <v>5</v>
      </c>
      <c r="F98" s="102">
        <v>0</v>
      </c>
      <c r="G98" s="12">
        <f t="shared" si="7"/>
        <v>0</v>
      </c>
      <c r="H98" s="247"/>
    </row>
    <row r="99" spans="1:8" ht="12.75" customHeight="1" x14ac:dyDescent="0.2">
      <c r="A99" s="10"/>
      <c r="B99" s="54" t="s">
        <v>169</v>
      </c>
      <c r="C99" s="55" t="s">
        <v>4</v>
      </c>
      <c r="D99" s="89">
        <v>0</v>
      </c>
      <c r="E99" s="109" t="s">
        <v>5</v>
      </c>
      <c r="F99" s="102">
        <v>0</v>
      </c>
      <c r="G99" s="12">
        <f t="shared" si="7"/>
        <v>0</v>
      </c>
      <c r="H99" s="247"/>
    </row>
    <row r="100" spans="1:8" ht="12.75" customHeight="1" x14ac:dyDescent="0.2">
      <c r="A100" s="10"/>
      <c r="B100" s="54" t="s">
        <v>169</v>
      </c>
      <c r="C100" s="55" t="s">
        <v>4</v>
      </c>
      <c r="D100" s="89">
        <v>0</v>
      </c>
      <c r="E100" s="109" t="s">
        <v>5</v>
      </c>
      <c r="F100" s="102">
        <v>0</v>
      </c>
      <c r="G100" s="12">
        <f t="shared" si="7"/>
        <v>0</v>
      </c>
      <c r="H100" s="247"/>
    </row>
    <row r="101" spans="1:8" ht="12.75" customHeight="1" thickBot="1" x14ac:dyDescent="0.25">
      <c r="A101" s="11"/>
      <c r="B101" s="56" t="s">
        <v>169</v>
      </c>
      <c r="C101" s="57" t="s">
        <v>4</v>
      </c>
      <c r="D101" s="90">
        <v>0</v>
      </c>
      <c r="E101" s="110" t="s">
        <v>5</v>
      </c>
      <c r="F101" s="103">
        <v>0</v>
      </c>
      <c r="G101" s="13">
        <f t="shared" si="7"/>
        <v>0</v>
      </c>
      <c r="H101" s="248"/>
    </row>
    <row r="102" spans="1:8" ht="20.100000000000001" customHeight="1" thickTop="1" thickBot="1" x14ac:dyDescent="0.25">
      <c r="A102" s="241" t="s">
        <v>118</v>
      </c>
      <c r="B102" s="242"/>
      <c r="C102" s="243"/>
      <c r="D102" s="91">
        <v>1</v>
      </c>
      <c r="E102" s="111" t="s">
        <v>157</v>
      </c>
      <c r="F102" s="100">
        <f>G102/D102</f>
        <v>0</v>
      </c>
      <c r="G102" s="72">
        <f>SUM(G94:G101)</f>
        <v>0</v>
      </c>
      <c r="H102" s="74"/>
    </row>
    <row r="103" spans="1:8" ht="9.9499999999999993" customHeight="1" thickBot="1" x14ac:dyDescent="0.25">
      <c r="A103" s="43"/>
      <c r="B103" s="43"/>
      <c r="C103" s="43"/>
      <c r="D103" s="44"/>
      <c r="E103" s="44"/>
      <c r="F103" s="45"/>
      <c r="G103" s="46"/>
      <c r="H103" s="1"/>
    </row>
    <row r="104" spans="1:8" ht="30" customHeight="1" thickBot="1" x14ac:dyDescent="0.25">
      <c r="A104" s="253" t="s">
        <v>19</v>
      </c>
      <c r="B104" s="254"/>
      <c r="C104" s="69" t="s">
        <v>4</v>
      </c>
      <c r="D104" s="86" t="s">
        <v>11</v>
      </c>
      <c r="E104" s="71" t="s">
        <v>5</v>
      </c>
      <c r="F104" s="95" t="s">
        <v>6</v>
      </c>
      <c r="G104" s="70" t="s">
        <v>18</v>
      </c>
      <c r="H104" s="71" t="s">
        <v>22</v>
      </c>
    </row>
    <row r="105" spans="1:8" ht="14.25" thickTop="1" thickBot="1" x14ac:dyDescent="0.25">
      <c r="A105" s="26" t="s">
        <v>119</v>
      </c>
      <c r="B105" s="27"/>
      <c r="C105" s="28" t="s">
        <v>120</v>
      </c>
      <c r="D105" s="87"/>
      <c r="E105" s="107"/>
      <c r="F105" s="96"/>
      <c r="G105" s="15"/>
      <c r="H105" s="246"/>
    </row>
    <row r="106" spans="1:8" ht="12.75" customHeight="1" x14ac:dyDescent="0.2">
      <c r="A106" s="19"/>
      <c r="B106" s="52" t="s">
        <v>169</v>
      </c>
      <c r="C106" s="53" t="s">
        <v>4</v>
      </c>
      <c r="D106" s="88">
        <v>0</v>
      </c>
      <c r="E106" s="108" t="s">
        <v>5</v>
      </c>
      <c r="F106" s="101">
        <v>0</v>
      </c>
      <c r="G106" s="14">
        <f t="shared" ref="G106:G113" si="8">F106*D106</f>
        <v>0</v>
      </c>
      <c r="H106" s="247"/>
    </row>
    <row r="107" spans="1:8" ht="12.75" customHeight="1" x14ac:dyDescent="0.2">
      <c r="A107" s="10"/>
      <c r="B107" s="54" t="s">
        <v>169</v>
      </c>
      <c r="C107" s="55" t="s">
        <v>4</v>
      </c>
      <c r="D107" s="89">
        <v>0</v>
      </c>
      <c r="E107" s="109" t="s">
        <v>5</v>
      </c>
      <c r="F107" s="102">
        <v>0</v>
      </c>
      <c r="G107" s="12">
        <f t="shared" si="8"/>
        <v>0</v>
      </c>
      <c r="H107" s="247"/>
    </row>
    <row r="108" spans="1:8" ht="12.75" customHeight="1" x14ac:dyDescent="0.2">
      <c r="A108" s="10"/>
      <c r="B108" s="54" t="s">
        <v>169</v>
      </c>
      <c r="C108" s="55" t="s">
        <v>4</v>
      </c>
      <c r="D108" s="89">
        <v>0</v>
      </c>
      <c r="E108" s="109" t="s">
        <v>5</v>
      </c>
      <c r="F108" s="102">
        <v>0</v>
      </c>
      <c r="G108" s="12">
        <f t="shared" si="8"/>
        <v>0</v>
      </c>
      <c r="H108" s="247"/>
    </row>
    <row r="109" spans="1:8" ht="12.75" customHeight="1" x14ac:dyDescent="0.2">
      <c r="A109" s="10"/>
      <c r="B109" s="54" t="s">
        <v>169</v>
      </c>
      <c r="C109" s="55" t="s">
        <v>4</v>
      </c>
      <c r="D109" s="89">
        <v>0</v>
      </c>
      <c r="E109" s="109" t="s">
        <v>5</v>
      </c>
      <c r="F109" s="102">
        <v>0</v>
      </c>
      <c r="G109" s="12">
        <f t="shared" si="8"/>
        <v>0</v>
      </c>
      <c r="H109" s="247"/>
    </row>
    <row r="110" spans="1:8" ht="12.75" customHeight="1" x14ac:dyDescent="0.2">
      <c r="A110" s="10"/>
      <c r="B110" s="54" t="s">
        <v>169</v>
      </c>
      <c r="C110" s="55" t="s">
        <v>4</v>
      </c>
      <c r="D110" s="89">
        <v>0</v>
      </c>
      <c r="E110" s="109" t="s">
        <v>5</v>
      </c>
      <c r="F110" s="102">
        <v>0</v>
      </c>
      <c r="G110" s="12">
        <f t="shared" si="8"/>
        <v>0</v>
      </c>
      <c r="H110" s="247"/>
    </row>
    <row r="111" spans="1:8" ht="12.75" customHeight="1" x14ac:dyDescent="0.2">
      <c r="A111" s="10"/>
      <c r="B111" s="54" t="s">
        <v>169</v>
      </c>
      <c r="C111" s="55" t="s">
        <v>4</v>
      </c>
      <c r="D111" s="89">
        <v>0</v>
      </c>
      <c r="E111" s="109" t="s">
        <v>5</v>
      </c>
      <c r="F111" s="102">
        <v>0</v>
      </c>
      <c r="G111" s="12">
        <f t="shared" si="8"/>
        <v>0</v>
      </c>
      <c r="H111" s="247"/>
    </row>
    <row r="112" spans="1:8" ht="12.75" customHeight="1" x14ac:dyDescent="0.2">
      <c r="A112" s="10"/>
      <c r="B112" s="54" t="s">
        <v>169</v>
      </c>
      <c r="C112" s="55" t="s">
        <v>4</v>
      </c>
      <c r="D112" s="89">
        <v>0</v>
      </c>
      <c r="E112" s="109" t="s">
        <v>5</v>
      </c>
      <c r="F112" s="102">
        <v>0</v>
      </c>
      <c r="G112" s="12">
        <f t="shared" si="8"/>
        <v>0</v>
      </c>
      <c r="H112" s="247"/>
    </row>
    <row r="113" spans="1:8" ht="12.75" customHeight="1" thickBot="1" x14ac:dyDescent="0.25">
      <c r="A113" s="11"/>
      <c r="B113" s="56" t="s">
        <v>169</v>
      </c>
      <c r="C113" s="57" t="s">
        <v>4</v>
      </c>
      <c r="D113" s="90">
        <v>0</v>
      </c>
      <c r="E113" s="110" t="s">
        <v>5</v>
      </c>
      <c r="F113" s="103">
        <v>0</v>
      </c>
      <c r="G113" s="13">
        <f t="shared" si="8"/>
        <v>0</v>
      </c>
      <c r="H113" s="248"/>
    </row>
    <row r="114" spans="1:8" ht="20.100000000000001" customHeight="1" thickTop="1" thickBot="1" x14ac:dyDescent="0.25">
      <c r="A114" s="241" t="s">
        <v>126</v>
      </c>
      <c r="B114" s="242"/>
      <c r="C114" s="243"/>
      <c r="D114" s="91">
        <v>1</v>
      </c>
      <c r="E114" s="111" t="s">
        <v>157</v>
      </c>
      <c r="F114" s="100">
        <f>G114/D114</f>
        <v>0</v>
      </c>
      <c r="G114" s="72">
        <f>SUM(G106:G113)</f>
        <v>0</v>
      </c>
      <c r="H114" s="74"/>
    </row>
    <row r="115" spans="1:8" ht="30" customHeight="1" thickBot="1" x14ac:dyDescent="0.25">
      <c r="A115" s="43"/>
      <c r="B115" s="43"/>
      <c r="C115" s="43"/>
      <c r="D115" s="44"/>
      <c r="E115" s="44"/>
      <c r="F115" s="45"/>
      <c r="G115" s="46"/>
      <c r="H115" s="1"/>
    </row>
    <row r="116" spans="1:8" ht="30" customHeight="1" thickBot="1" x14ac:dyDescent="0.25">
      <c r="A116" s="253" t="s">
        <v>19</v>
      </c>
      <c r="B116" s="254"/>
      <c r="C116" s="69" t="s">
        <v>4</v>
      </c>
      <c r="D116" s="86" t="s">
        <v>11</v>
      </c>
      <c r="E116" s="71" t="s">
        <v>5</v>
      </c>
      <c r="F116" s="95" t="s">
        <v>6</v>
      </c>
      <c r="G116" s="70" t="s">
        <v>18</v>
      </c>
      <c r="H116" s="71" t="s">
        <v>22</v>
      </c>
    </row>
    <row r="117" spans="1:8" ht="14.25" thickTop="1" thickBot="1" x14ac:dyDescent="0.25">
      <c r="A117" s="26" t="s">
        <v>121</v>
      </c>
      <c r="B117" s="27"/>
      <c r="C117" s="28" t="s">
        <v>122</v>
      </c>
      <c r="D117" s="87"/>
      <c r="E117" s="107"/>
      <c r="F117" s="96"/>
      <c r="G117" s="15"/>
      <c r="H117" s="246"/>
    </row>
    <row r="118" spans="1:8" ht="12.75" customHeight="1" x14ac:dyDescent="0.2">
      <c r="A118" s="19"/>
      <c r="B118" s="52" t="s">
        <v>169</v>
      </c>
      <c r="C118" s="53" t="s">
        <v>4</v>
      </c>
      <c r="D118" s="88">
        <v>0</v>
      </c>
      <c r="E118" s="108" t="s">
        <v>5</v>
      </c>
      <c r="F118" s="101">
        <v>0</v>
      </c>
      <c r="G118" s="14">
        <f t="shared" ref="G118:G125" si="9">F118*D118</f>
        <v>0</v>
      </c>
      <c r="H118" s="247"/>
    </row>
    <row r="119" spans="1:8" ht="12.75" customHeight="1" x14ac:dyDescent="0.2">
      <c r="A119" s="10"/>
      <c r="B119" s="54" t="s">
        <v>169</v>
      </c>
      <c r="C119" s="55" t="s">
        <v>4</v>
      </c>
      <c r="D119" s="89">
        <v>0</v>
      </c>
      <c r="E119" s="109" t="s">
        <v>5</v>
      </c>
      <c r="F119" s="102">
        <v>0</v>
      </c>
      <c r="G119" s="12">
        <f t="shared" si="9"/>
        <v>0</v>
      </c>
      <c r="H119" s="247"/>
    </row>
    <row r="120" spans="1:8" ht="12.75" customHeight="1" x14ac:dyDescent="0.2">
      <c r="A120" s="10"/>
      <c r="B120" s="54" t="s">
        <v>169</v>
      </c>
      <c r="C120" s="55" t="s">
        <v>4</v>
      </c>
      <c r="D120" s="89">
        <v>0</v>
      </c>
      <c r="E120" s="109" t="s">
        <v>5</v>
      </c>
      <c r="F120" s="102">
        <v>0</v>
      </c>
      <c r="G120" s="12">
        <f t="shared" si="9"/>
        <v>0</v>
      </c>
      <c r="H120" s="247"/>
    </row>
    <row r="121" spans="1:8" ht="12.75" customHeight="1" x14ac:dyDescent="0.2">
      <c r="A121" s="10"/>
      <c r="B121" s="54" t="s">
        <v>169</v>
      </c>
      <c r="C121" s="55" t="s">
        <v>4</v>
      </c>
      <c r="D121" s="89">
        <v>0</v>
      </c>
      <c r="E121" s="109" t="s">
        <v>5</v>
      </c>
      <c r="F121" s="102">
        <v>0</v>
      </c>
      <c r="G121" s="12">
        <f t="shared" si="9"/>
        <v>0</v>
      </c>
      <c r="H121" s="247"/>
    </row>
    <row r="122" spans="1:8" ht="12.75" customHeight="1" x14ac:dyDescent="0.2">
      <c r="A122" s="10"/>
      <c r="B122" s="54" t="s">
        <v>169</v>
      </c>
      <c r="C122" s="55" t="s">
        <v>4</v>
      </c>
      <c r="D122" s="89">
        <v>0</v>
      </c>
      <c r="E122" s="109" t="s">
        <v>5</v>
      </c>
      <c r="F122" s="102">
        <v>0</v>
      </c>
      <c r="G122" s="12">
        <f t="shared" si="9"/>
        <v>0</v>
      </c>
      <c r="H122" s="247"/>
    </row>
    <row r="123" spans="1:8" ht="12.75" customHeight="1" x14ac:dyDescent="0.2">
      <c r="A123" s="10"/>
      <c r="B123" s="54" t="s">
        <v>169</v>
      </c>
      <c r="C123" s="55" t="s">
        <v>4</v>
      </c>
      <c r="D123" s="89">
        <v>0</v>
      </c>
      <c r="E123" s="109" t="s">
        <v>5</v>
      </c>
      <c r="F123" s="102">
        <v>0</v>
      </c>
      <c r="G123" s="12">
        <f t="shared" si="9"/>
        <v>0</v>
      </c>
      <c r="H123" s="247"/>
    </row>
    <row r="124" spans="1:8" ht="12.75" customHeight="1" x14ac:dyDescent="0.2">
      <c r="A124" s="10"/>
      <c r="B124" s="54" t="s">
        <v>169</v>
      </c>
      <c r="C124" s="55" t="s">
        <v>4</v>
      </c>
      <c r="D124" s="89">
        <v>0</v>
      </c>
      <c r="E124" s="109" t="s">
        <v>5</v>
      </c>
      <c r="F124" s="102">
        <v>0</v>
      </c>
      <c r="G124" s="12">
        <f t="shared" si="9"/>
        <v>0</v>
      </c>
      <c r="H124" s="247"/>
    </row>
    <row r="125" spans="1:8" ht="12.75" customHeight="1" thickBot="1" x14ac:dyDescent="0.25">
      <c r="A125" s="11"/>
      <c r="B125" s="56" t="s">
        <v>169</v>
      </c>
      <c r="C125" s="57" t="s">
        <v>4</v>
      </c>
      <c r="D125" s="90">
        <v>0</v>
      </c>
      <c r="E125" s="110" t="s">
        <v>5</v>
      </c>
      <c r="F125" s="103">
        <v>0</v>
      </c>
      <c r="G125" s="13">
        <f t="shared" si="9"/>
        <v>0</v>
      </c>
      <c r="H125" s="248"/>
    </row>
    <row r="126" spans="1:8" ht="20.100000000000001" customHeight="1" thickTop="1" thickBot="1" x14ac:dyDescent="0.25">
      <c r="A126" s="241" t="s">
        <v>127</v>
      </c>
      <c r="B126" s="242"/>
      <c r="C126" s="243"/>
      <c r="D126" s="91">
        <v>1</v>
      </c>
      <c r="E126" s="111" t="s">
        <v>157</v>
      </c>
      <c r="F126" s="100">
        <f>G126/D126</f>
        <v>0</v>
      </c>
      <c r="G126" s="72">
        <f>SUM(G118:G125)</f>
        <v>0</v>
      </c>
      <c r="H126" s="74"/>
    </row>
    <row r="127" spans="1:8" ht="9.9499999999999993" customHeight="1" thickBot="1" x14ac:dyDescent="0.25">
      <c r="A127" s="43"/>
      <c r="B127" s="43"/>
      <c r="C127" s="43"/>
      <c r="D127" s="44"/>
      <c r="E127" s="44"/>
      <c r="F127" s="45"/>
      <c r="G127" s="46"/>
      <c r="H127" s="1"/>
    </row>
    <row r="128" spans="1:8" ht="30" customHeight="1" thickBot="1" x14ac:dyDescent="0.25">
      <c r="A128" s="253" t="s">
        <v>19</v>
      </c>
      <c r="B128" s="254"/>
      <c r="C128" s="69" t="s">
        <v>4</v>
      </c>
      <c r="D128" s="86" t="s">
        <v>11</v>
      </c>
      <c r="E128" s="71" t="s">
        <v>5</v>
      </c>
      <c r="F128" s="95" t="s">
        <v>6</v>
      </c>
      <c r="G128" s="70" t="s">
        <v>18</v>
      </c>
      <c r="H128" s="71" t="s">
        <v>22</v>
      </c>
    </row>
    <row r="129" spans="1:8" ht="14.25" thickTop="1" thickBot="1" x14ac:dyDescent="0.25">
      <c r="A129" s="26" t="s">
        <v>123</v>
      </c>
      <c r="B129" s="27"/>
      <c r="C129" s="28" t="s">
        <v>182</v>
      </c>
      <c r="D129" s="87"/>
      <c r="E129" s="107"/>
      <c r="F129" s="96"/>
      <c r="G129" s="15"/>
      <c r="H129" s="246"/>
    </row>
    <row r="130" spans="1:8" ht="12.75" customHeight="1" x14ac:dyDescent="0.2">
      <c r="A130" s="19"/>
      <c r="B130" s="52" t="s">
        <v>169</v>
      </c>
      <c r="C130" s="53" t="s">
        <v>4</v>
      </c>
      <c r="D130" s="88">
        <v>0</v>
      </c>
      <c r="E130" s="108" t="s">
        <v>5</v>
      </c>
      <c r="F130" s="101">
        <v>0</v>
      </c>
      <c r="G130" s="14">
        <f t="shared" ref="G130:G137" si="10">F130*D130</f>
        <v>0</v>
      </c>
      <c r="H130" s="247"/>
    </row>
    <row r="131" spans="1:8" ht="12.75" customHeight="1" x14ac:dyDescent="0.2">
      <c r="A131" s="10"/>
      <c r="B131" s="54" t="s">
        <v>169</v>
      </c>
      <c r="C131" s="55" t="s">
        <v>4</v>
      </c>
      <c r="D131" s="89">
        <v>0</v>
      </c>
      <c r="E131" s="109" t="s">
        <v>5</v>
      </c>
      <c r="F131" s="102">
        <v>0</v>
      </c>
      <c r="G131" s="12">
        <f t="shared" si="10"/>
        <v>0</v>
      </c>
      <c r="H131" s="247"/>
    </row>
    <row r="132" spans="1:8" ht="12.75" customHeight="1" x14ac:dyDescent="0.2">
      <c r="A132" s="10"/>
      <c r="B132" s="54" t="s">
        <v>169</v>
      </c>
      <c r="C132" s="55" t="s">
        <v>4</v>
      </c>
      <c r="D132" s="89">
        <v>0</v>
      </c>
      <c r="E132" s="109" t="s">
        <v>5</v>
      </c>
      <c r="F132" s="102">
        <v>0</v>
      </c>
      <c r="G132" s="12">
        <f t="shared" si="10"/>
        <v>0</v>
      </c>
      <c r="H132" s="247"/>
    </row>
    <row r="133" spans="1:8" ht="12.75" customHeight="1" x14ac:dyDescent="0.2">
      <c r="A133" s="10"/>
      <c r="B133" s="54" t="s">
        <v>169</v>
      </c>
      <c r="C133" s="55" t="s">
        <v>4</v>
      </c>
      <c r="D133" s="89">
        <v>0</v>
      </c>
      <c r="E133" s="109" t="s">
        <v>5</v>
      </c>
      <c r="F133" s="102">
        <v>0</v>
      </c>
      <c r="G133" s="12">
        <f t="shared" si="10"/>
        <v>0</v>
      </c>
      <c r="H133" s="247"/>
    </row>
    <row r="134" spans="1:8" ht="12.75" customHeight="1" x14ac:dyDescent="0.2">
      <c r="A134" s="10"/>
      <c r="B134" s="54" t="s">
        <v>169</v>
      </c>
      <c r="C134" s="55" t="s">
        <v>4</v>
      </c>
      <c r="D134" s="89">
        <v>0</v>
      </c>
      <c r="E134" s="109" t="s">
        <v>5</v>
      </c>
      <c r="F134" s="102">
        <v>0</v>
      </c>
      <c r="G134" s="12">
        <f t="shared" si="10"/>
        <v>0</v>
      </c>
      <c r="H134" s="247"/>
    </row>
    <row r="135" spans="1:8" ht="12.75" customHeight="1" x14ac:dyDescent="0.2">
      <c r="A135" s="10"/>
      <c r="B135" s="54" t="s">
        <v>169</v>
      </c>
      <c r="C135" s="55" t="s">
        <v>4</v>
      </c>
      <c r="D135" s="89">
        <v>0</v>
      </c>
      <c r="E135" s="109" t="s">
        <v>5</v>
      </c>
      <c r="F135" s="102">
        <v>0</v>
      </c>
      <c r="G135" s="12">
        <f t="shared" si="10"/>
        <v>0</v>
      </c>
      <c r="H135" s="247"/>
    </row>
    <row r="136" spans="1:8" ht="12.75" customHeight="1" x14ac:dyDescent="0.2">
      <c r="A136" s="10"/>
      <c r="B136" s="54" t="s">
        <v>169</v>
      </c>
      <c r="C136" s="55" t="s">
        <v>4</v>
      </c>
      <c r="D136" s="89">
        <v>0</v>
      </c>
      <c r="E136" s="109" t="s">
        <v>5</v>
      </c>
      <c r="F136" s="102">
        <v>0</v>
      </c>
      <c r="G136" s="12">
        <f t="shared" si="10"/>
        <v>0</v>
      </c>
      <c r="H136" s="247"/>
    </row>
    <row r="137" spans="1:8" ht="12.75" customHeight="1" thickBot="1" x14ac:dyDescent="0.25">
      <c r="A137" s="11"/>
      <c r="B137" s="56" t="s">
        <v>169</v>
      </c>
      <c r="C137" s="57" t="s">
        <v>4</v>
      </c>
      <c r="D137" s="90">
        <v>0</v>
      </c>
      <c r="E137" s="110" t="s">
        <v>5</v>
      </c>
      <c r="F137" s="103">
        <v>0</v>
      </c>
      <c r="G137" s="13">
        <f t="shared" si="10"/>
        <v>0</v>
      </c>
      <c r="H137" s="248"/>
    </row>
    <row r="138" spans="1:8" ht="20.100000000000001" customHeight="1" thickTop="1" thickBot="1" x14ac:dyDescent="0.25">
      <c r="A138" s="241" t="s">
        <v>128</v>
      </c>
      <c r="B138" s="242"/>
      <c r="C138" s="243"/>
      <c r="D138" s="91">
        <v>1</v>
      </c>
      <c r="E138" s="111" t="s">
        <v>157</v>
      </c>
      <c r="F138" s="100">
        <f>G138/D138</f>
        <v>0</v>
      </c>
      <c r="G138" s="72">
        <f>SUM(G130:G137)</f>
        <v>0</v>
      </c>
      <c r="H138" s="74"/>
    </row>
    <row r="139" spans="1:8" ht="20.100000000000001" customHeight="1" thickBot="1" x14ac:dyDescent="0.25">
      <c r="A139" s="43"/>
      <c r="B139" s="43"/>
      <c r="C139" s="43"/>
      <c r="D139" s="44"/>
      <c r="E139" s="44"/>
      <c r="F139" s="45"/>
      <c r="G139" s="46"/>
      <c r="H139" s="1"/>
    </row>
    <row r="140" spans="1:8" ht="25.5" customHeight="1" thickBot="1" x14ac:dyDescent="0.25">
      <c r="A140" s="253" t="s">
        <v>19</v>
      </c>
      <c r="B140" s="254"/>
      <c r="C140" s="69" t="s">
        <v>4</v>
      </c>
      <c r="D140" s="121" t="s">
        <v>11</v>
      </c>
      <c r="E140" s="71" t="s">
        <v>5</v>
      </c>
      <c r="F140" s="95" t="s">
        <v>6</v>
      </c>
      <c r="G140" s="70" t="s">
        <v>18</v>
      </c>
      <c r="H140" s="71" t="s">
        <v>22</v>
      </c>
    </row>
    <row r="141" spans="1:8" ht="15" customHeight="1" thickTop="1" thickBot="1" x14ac:dyDescent="0.25">
      <c r="A141" s="26" t="s">
        <v>183</v>
      </c>
      <c r="B141" s="27"/>
      <c r="C141" s="28" t="s">
        <v>184</v>
      </c>
      <c r="D141" s="87"/>
      <c r="E141" s="107"/>
      <c r="F141" s="96"/>
      <c r="G141" s="15"/>
      <c r="H141" s="246"/>
    </row>
    <row r="142" spans="1:8" ht="12.6" customHeight="1" x14ac:dyDescent="0.2">
      <c r="A142" s="19"/>
      <c r="B142" s="52" t="s">
        <v>169</v>
      </c>
      <c r="C142" s="53" t="s">
        <v>4</v>
      </c>
      <c r="D142" s="88">
        <v>0</v>
      </c>
      <c r="E142" s="108" t="s">
        <v>5</v>
      </c>
      <c r="F142" s="101">
        <v>0</v>
      </c>
      <c r="G142" s="14">
        <f t="shared" ref="G142:G149" si="11">F142*D142</f>
        <v>0</v>
      </c>
      <c r="H142" s="247"/>
    </row>
    <row r="143" spans="1:8" ht="12.6" customHeight="1" x14ac:dyDescent="0.2">
      <c r="A143" s="10"/>
      <c r="B143" s="54" t="s">
        <v>169</v>
      </c>
      <c r="C143" s="55" t="s">
        <v>4</v>
      </c>
      <c r="D143" s="89">
        <v>0</v>
      </c>
      <c r="E143" s="109" t="s">
        <v>5</v>
      </c>
      <c r="F143" s="102">
        <v>0</v>
      </c>
      <c r="G143" s="12">
        <f t="shared" si="11"/>
        <v>0</v>
      </c>
      <c r="H143" s="247"/>
    </row>
    <row r="144" spans="1:8" ht="12.6" customHeight="1" x14ac:dyDescent="0.2">
      <c r="A144" s="10"/>
      <c r="B144" s="54" t="s">
        <v>169</v>
      </c>
      <c r="C144" s="55" t="s">
        <v>4</v>
      </c>
      <c r="D144" s="89">
        <v>0</v>
      </c>
      <c r="E144" s="109" t="s">
        <v>5</v>
      </c>
      <c r="F144" s="102">
        <v>0</v>
      </c>
      <c r="G144" s="12">
        <f t="shared" si="11"/>
        <v>0</v>
      </c>
      <c r="H144" s="247"/>
    </row>
    <row r="145" spans="1:8" ht="12.6" customHeight="1" x14ac:dyDescent="0.2">
      <c r="A145" s="10"/>
      <c r="B145" s="54" t="s">
        <v>169</v>
      </c>
      <c r="C145" s="55" t="s">
        <v>4</v>
      </c>
      <c r="D145" s="89">
        <v>0</v>
      </c>
      <c r="E145" s="109" t="s">
        <v>5</v>
      </c>
      <c r="F145" s="102">
        <v>0</v>
      </c>
      <c r="G145" s="12">
        <f t="shared" si="11"/>
        <v>0</v>
      </c>
      <c r="H145" s="247"/>
    </row>
    <row r="146" spans="1:8" ht="12.6" customHeight="1" x14ac:dyDescent="0.2">
      <c r="A146" s="10"/>
      <c r="B146" s="54" t="s">
        <v>169</v>
      </c>
      <c r="C146" s="55" t="s">
        <v>4</v>
      </c>
      <c r="D146" s="89">
        <v>0</v>
      </c>
      <c r="E146" s="109" t="s">
        <v>5</v>
      </c>
      <c r="F146" s="102">
        <v>0</v>
      </c>
      <c r="G146" s="12">
        <f t="shared" si="11"/>
        <v>0</v>
      </c>
      <c r="H146" s="247"/>
    </row>
    <row r="147" spans="1:8" ht="12.6" customHeight="1" x14ac:dyDescent="0.2">
      <c r="A147" s="10"/>
      <c r="B147" s="54" t="s">
        <v>169</v>
      </c>
      <c r="C147" s="55" t="s">
        <v>4</v>
      </c>
      <c r="D147" s="89">
        <v>0</v>
      </c>
      <c r="E147" s="109" t="s">
        <v>5</v>
      </c>
      <c r="F147" s="102">
        <v>0</v>
      </c>
      <c r="G147" s="12">
        <f t="shared" si="11"/>
        <v>0</v>
      </c>
      <c r="H147" s="247"/>
    </row>
    <row r="148" spans="1:8" ht="12.6" customHeight="1" x14ac:dyDescent="0.2">
      <c r="A148" s="10"/>
      <c r="B148" s="54" t="s">
        <v>169</v>
      </c>
      <c r="C148" s="55" t="s">
        <v>4</v>
      </c>
      <c r="D148" s="89">
        <v>0</v>
      </c>
      <c r="E148" s="109" t="s">
        <v>5</v>
      </c>
      <c r="F148" s="102">
        <v>0</v>
      </c>
      <c r="G148" s="12">
        <f t="shared" si="11"/>
        <v>0</v>
      </c>
      <c r="H148" s="247"/>
    </row>
    <row r="149" spans="1:8" ht="12.6" customHeight="1" thickBot="1" x14ac:dyDescent="0.25">
      <c r="A149" s="11"/>
      <c r="B149" s="56" t="s">
        <v>169</v>
      </c>
      <c r="C149" s="57" t="s">
        <v>4</v>
      </c>
      <c r="D149" s="90">
        <v>0</v>
      </c>
      <c r="E149" s="110" t="s">
        <v>5</v>
      </c>
      <c r="F149" s="103">
        <v>0</v>
      </c>
      <c r="G149" s="13">
        <f t="shared" si="11"/>
        <v>0</v>
      </c>
      <c r="H149" s="248"/>
    </row>
    <row r="150" spans="1:8" ht="20.100000000000001" customHeight="1" thickTop="1" thickBot="1" x14ac:dyDescent="0.25">
      <c r="A150" s="241" t="s">
        <v>185</v>
      </c>
      <c r="B150" s="242"/>
      <c r="C150" s="243"/>
      <c r="D150" s="91">
        <v>1</v>
      </c>
      <c r="E150" s="111" t="s">
        <v>157</v>
      </c>
      <c r="F150" s="100">
        <f>G150/D150</f>
        <v>0</v>
      </c>
      <c r="G150" s="72">
        <f>SUM(G142:G149)</f>
        <v>0</v>
      </c>
      <c r="H150" s="74"/>
    </row>
    <row r="151" spans="1:8" ht="8.1" customHeight="1" thickBot="1" x14ac:dyDescent="0.25">
      <c r="A151" s="43"/>
      <c r="B151" s="43"/>
      <c r="C151" s="43"/>
      <c r="D151" s="44"/>
      <c r="E151" s="44"/>
      <c r="F151" s="45"/>
      <c r="G151" s="46"/>
      <c r="H151" s="1"/>
    </row>
    <row r="152" spans="1:8" ht="30" customHeight="1" thickBot="1" x14ac:dyDescent="0.25">
      <c r="A152" s="253" t="s">
        <v>19</v>
      </c>
      <c r="B152" s="254"/>
      <c r="C152" s="69" t="s">
        <v>4</v>
      </c>
      <c r="D152" s="86" t="s">
        <v>11</v>
      </c>
      <c r="E152" s="71" t="s">
        <v>5</v>
      </c>
      <c r="F152" s="95" t="s">
        <v>6</v>
      </c>
      <c r="G152" s="70" t="s">
        <v>18</v>
      </c>
      <c r="H152" s="71" t="s">
        <v>22</v>
      </c>
    </row>
    <row r="153" spans="1:8" ht="14.25" thickTop="1" thickBot="1" x14ac:dyDescent="0.25">
      <c r="A153" s="26" t="s">
        <v>124</v>
      </c>
      <c r="B153" s="27"/>
      <c r="C153" s="28" t="s">
        <v>125</v>
      </c>
      <c r="D153" s="87"/>
      <c r="E153" s="107"/>
      <c r="F153" s="96"/>
      <c r="G153" s="15"/>
      <c r="H153" s="246"/>
    </row>
    <row r="154" spans="1:8" ht="12.75" customHeight="1" x14ac:dyDescent="0.2">
      <c r="A154" s="19"/>
      <c r="B154" s="52" t="s">
        <v>169</v>
      </c>
      <c r="C154" s="53" t="s">
        <v>4</v>
      </c>
      <c r="D154" s="88">
        <v>0</v>
      </c>
      <c r="E154" s="108" t="s">
        <v>5</v>
      </c>
      <c r="F154" s="101">
        <v>0</v>
      </c>
      <c r="G154" s="14">
        <f t="shared" ref="G154:G161" si="12">F154*D154</f>
        <v>0</v>
      </c>
      <c r="H154" s="247"/>
    </row>
    <row r="155" spans="1:8" ht="12.75" customHeight="1" x14ac:dyDescent="0.2">
      <c r="A155" s="10"/>
      <c r="B155" s="54" t="s">
        <v>169</v>
      </c>
      <c r="C155" s="55" t="s">
        <v>4</v>
      </c>
      <c r="D155" s="89">
        <v>0</v>
      </c>
      <c r="E155" s="109" t="s">
        <v>5</v>
      </c>
      <c r="F155" s="102">
        <v>0</v>
      </c>
      <c r="G155" s="12">
        <f t="shared" si="12"/>
        <v>0</v>
      </c>
      <c r="H155" s="247"/>
    </row>
    <row r="156" spans="1:8" ht="12.75" customHeight="1" x14ac:dyDescent="0.2">
      <c r="A156" s="10"/>
      <c r="B156" s="54" t="s">
        <v>169</v>
      </c>
      <c r="C156" s="55" t="s">
        <v>4</v>
      </c>
      <c r="D156" s="89">
        <v>0</v>
      </c>
      <c r="E156" s="109" t="s">
        <v>5</v>
      </c>
      <c r="F156" s="102">
        <v>0</v>
      </c>
      <c r="G156" s="12">
        <f t="shared" si="12"/>
        <v>0</v>
      </c>
      <c r="H156" s="247"/>
    </row>
    <row r="157" spans="1:8" ht="12.75" customHeight="1" x14ac:dyDescent="0.2">
      <c r="A157" s="10"/>
      <c r="B157" s="54" t="s">
        <v>169</v>
      </c>
      <c r="C157" s="55" t="s">
        <v>4</v>
      </c>
      <c r="D157" s="89">
        <v>0</v>
      </c>
      <c r="E157" s="109" t="s">
        <v>5</v>
      </c>
      <c r="F157" s="102">
        <v>0</v>
      </c>
      <c r="G157" s="12">
        <f t="shared" si="12"/>
        <v>0</v>
      </c>
      <c r="H157" s="247"/>
    </row>
    <row r="158" spans="1:8" ht="12.75" customHeight="1" x14ac:dyDescent="0.2">
      <c r="A158" s="10"/>
      <c r="B158" s="54" t="s">
        <v>169</v>
      </c>
      <c r="C158" s="55" t="s">
        <v>4</v>
      </c>
      <c r="D158" s="89">
        <v>0</v>
      </c>
      <c r="E158" s="109" t="s">
        <v>5</v>
      </c>
      <c r="F158" s="102">
        <v>0</v>
      </c>
      <c r="G158" s="12">
        <f t="shared" si="12"/>
        <v>0</v>
      </c>
      <c r="H158" s="247"/>
    </row>
    <row r="159" spans="1:8" ht="12.75" customHeight="1" x14ac:dyDescent="0.2">
      <c r="A159" s="10"/>
      <c r="B159" s="54" t="s">
        <v>169</v>
      </c>
      <c r="C159" s="55" t="s">
        <v>4</v>
      </c>
      <c r="D159" s="89">
        <v>0</v>
      </c>
      <c r="E159" s="109" t="s">
        <v>5</v>
      </c>
      <c r="F159" s="102">
        <v>0</v>
      </c>
      <c r="G159" s="12">
        <f t="shared" si="12"/>
        <v>0</v>
      </c>
      <c r="H159" s="247"/>
    </row>
    <row r="160" spans="1:8" ht="12.75" customHeight="1" x14ac:dyDescent="0.2">
      <c r="A160" s="10"/>
      <c r="B160" s="54" t="s">
        <v>169</v>
      </c>
      <c r="C160" s="55" t="s">
        <v>4</v>
      </c>
      <c r="D160" s="89">
        <v>0</v>
      </c>
      <c r="E160" s="109" t="s">
        <v>5</v>
      </c>
      <c r="F160" s="102">
        <v>0</v>
      </c>
      <c r="G160" s="12">
        <f t="shared" si="12"/>
        <v>0</v>
      </c>
      <c r="H160" s="247"/>
    </row>
    <row r="161" spans="1:8" ht="12.75" customHeight="1" thickBot="1" x14ac:dyDescent="0.25">
      <c r="A161" s="11"/>
      <c r="B161" s="56" t="s">
        <v>169</v>
      </c>
      <c r="C161" s="57" t="s">
        <v>4</v>
      </c>
      <c r="D161" s="90">
        <v>0</v>
      </c>
      <c r="E161" s="110" t="s">
        <v>5</v>
      </c>
      <c r="F161" s="103">
        <v>0</v>
      </c>
      <c r="G161" s="13">
        <f t="shared" si="12"/>
        <v>0</v>
      </c>
      <c r="H161" s="248"/>
    </row>
    <row r="162" spans="1:8" ht="20.100000000000001" customHeight="1" thickTop="1" thickBot="1" x14ac:dyDescent="0.25">
      <c r="A162" s="241" t="s">
        <v>129</v>
      </c>
      <c r="B162" s="242"/>
      <c r="C162" s="243"/>
      <c r="D162" s="91">
        <v>1</v>
      </c>
      <c r="E162" s="111" t="s">
        <v>157</v>
      </c>
      <c r="F162" s="100">
        <f>G162/D162</f>
        <v>0</v>
      </c>
      <c r="G162" s="72">
        <f>SUM(G154:G161)</f>
        <v>0</v>
      </c>
      <c r="H162" s="74"/>
    </row>
    <row r="163" spans="1:8" ht="30" customHeight="1" thickBot="1" x14ac:dyDescent="0.25">
      <c r="A163" s="43"/>
      <c r="B163" s="43"/>
      <c r="C163" s="43"/>
      <c r="D163" s="44"/>
      <c r="E163" s="44"/>
      <c r="F163" s="45"/>
      <c r="G163" s="46"/>
      <c r="H163" s="1"/>
    </row>
    <row r="164" spans="1:8" ht="30" customHeight="1" thickBot="1" x14ac:dyDescent="0.25">
      <c r="A164" s="253" t="s">
        <v>19</v>
      </c>
      <c r="B164" s="254"/>
      <c r="C164" s="69" t="s">
        <v>4</v>
      </c>
      <c r="D164" s="86" t="s">
        <v>11</v>
      </c>
      <c r="E164" s="71" t="s">
        <v>5</v>
      </c>
      <c r="F164" s="95" t="s">
        <v>6</v>
      </c>
      <c r="G164" s="70" t="s">
        <v>18</v>
      </c>
      <c r="H164" s="71" t="s">
        <v>22</v>
      </c>
    </row>
    <row r="165" spans="1:8" ht="14.25" thickTop="1" thickBot="1" x14ac:dyDescent="0.25">
      <c r="A165" s="26" t="s">
        <v>130</v>
      </c>
      <c r="B165" s="27"/>
      <c r="C165" s="28" t="s">
        <v>131</v>
      </c>
      <c r="D165" s="87"/>
      <c r="E165" s="107"/>
      <c r="F165" s="96"/>
      <c r="G165" s="15"/>
      <c r="H165" s="246"/>
    </row>
    <row r="166" spans="1:8" ht="12.75" customHeight="1" x14ac:dyDescent="0.2">
      <c r="A166" s="19"/>
      <c r="B166" s="52" t="s">
        <v>169</v>
      </c>
      <c r="C166" s="53" t="s">
        <v>4</v>
      </c>
      <c r="D166" s="88">
        <v>0</v>
      </c>
      <c r="E166" s="108" t="s">
        <v>5</v>
      </c>
      <c r="F166" s="101">
        <v>0</v>
      </c>
      <c r="G166" s="14">
        <f t="shared" ref="G166:G173" si="13">F166*D166</f>
        <v>0</v>
      </c>
      <c r="H166" s="247"/>
    </row>
    <row r="167" spans="1:8" ht="12.75" customHeight="1" x14ac:dyDescent="0.2">
      <c r="A167" s="10"/>
      <c r="B167" s="54" t="s">
        <v>169</v>
      </c>
      <c r="C167" s="55" t="s">
        <v>4</v>
      </c>
      <c r="D167" s="89">
        <v>0</v>
      </c>
      <c r="E167" s="109" t="s">
        <v>5</v>
      </c>
      <c r="F167" s="102">
        <v>0</v>
      </c>
      <c r="G167" s="12">
        <f t="shared" si="13"/>
        <v>0</v>
      </c>
      <c r="H167" s="247"/>
    </row>
    <row r="168" spans="1:8" ht="12.75" customHeight="1" x14ac:dyDescent="0.2">
      <c r="A168" s="10"/>
      <c r="B168" s="54" t="s">
        <v>169</v>
      </c>
      <c r="C168" s="55" t="s">
        <v>4</v>
      </c>
      <c r="D168" s="89">
        <v>0</v>
      </c>
      <c r="E168" s="109" t="s">
        <v>5</v>
      </c>
      <c r="F168" s="102">
        <v>0</v>
      </c>
      <c r="G168" s="12">
        <f t="shared" si="13"/>
        <v>0</v>
      </c>
      <c r="H168" s="247"/>
    </row>
    <row r="169" spans="1:8" ht="12.75" customHeight="1" x14ac:dyDescent="0.2">
      <c r="A169" s="10"/>
      <c r="B169" s="54" t="s">
        <v>169</v>
      </c>
      <c r="C169" s="55" t="s">
        <v>4</v>
      </c>
      <c r="D169" s="89">
        <v>0</v>
      </c>
      <c r="E169" s="109" t="s">
        <v>5</v>
      </c>
      <c r="F169" s="102">
        <v>0</v>
      </c>
      <c r="G169" s="12">
        <f t="shared" si="13"/>
        <v>0</v>
      </c>
      <c r="H169" s="247"/>
    </row>
    <row r="170" spans="1:8" ht="12.75" customHeight="1" x14ac:dyDescent="0.2">
      <c r="A170" s="10"/>
      <c r="B170" s="54" t="s">
        <v>169</v>
      </c>
      <c r="C170" s="55" t="s">
        <v>4</v>
      </c>
      <c r="D170" s="89">
        <v>0</v>
      </c>
      <c r="E170" s="109" t="s">
        <v>5</v>
      </c>
      <c r="F170" s="102">
        <v>0</v>
      </c>
      <c r="G170" s="12">
        <f t="shared" si="13"/>
        <v>0</v>
      </c>
      <c r="H170" s="247"/>
    </row>
    <row r="171" spans="1:8" ht="12.75" customHeight="1" x14ac:dyDescent="0.2">
      <c r="A171" s="10"/>
      <c r="B171" s="54" t="s">
        <v>169</v>
      </c>
      <c r="C171" s="55" t="s">
        <v>4</v>
      </c>
      <c r="D171" s="89">
        <v>0</v>
      </c>
      <c r="E171" s="109" t="s">
        <v>5</v>
      </c>
      <c r="F171" s="102">
        <v>0</v>
      </c>
      <c r="G171" s="12">
        <f t="shared" si="13"/>
        <v>0</v>
      </c>
      <c r="H171" s="247"/>
    </row>
    <row r="172" spans="1:8" ht="12.75" customHeight="1" x14ac:dyDescent="0.2">
      <c r="A172" s="10"/>
      <c r="B172" s="54" t="s">
        <v>169</v>
      </c>
      <c r="C172" s="55" t="s">
        <v>4</v>
      </c>
      <c r="D172" s="89">
        <v>0</v>
      </c>
      <c r="E172" s="109" t="s">
        <v>5</v>
      </c>
      <c r="F172" s="102">
        <v>0</v>
      </c>
      <c r="G172" s="12">
        <f t="shared" si="13"/>
        <v>0</v>
      </c>
      <c r="H172" s="247"/>
    </row>
    <row r="173" spans="1:8" ht="12.75" customHeight="1" thickBot="1" x14ac:dyDescent="0.25">
      <c r="A173" s="11"/>
      <c r="B173" s="56" t="s">
        <v>169</v>
      </c>
      <c r="C173" s="57" t="s">
        <v>4</v>
      </c>
      <c r="D173" s="90">
        <v>0</v>
      </c>
      <c r="E173" s="110" t="s">
        <v>5</v>
      </c>
      <c r="F173" s="103">
        <v>0</v>
      </c>
      <c r="G173" s="13">
        <f t="shared" si="13"/>
        <v>0</v>
      </c>
      <c r="H173" s="248"/>
    </row>
    <row r="174" spans="1:8" ht="20.100000000000001" customHeight="1" thickTop="1" thickBot="1" x14ac:dyDescent="0.25">
      <c r="A174" s="241" t="s">
        <v>140</v>
      </c>
      <c r="B174" s="242"/>
      <c r="C174" s="243"/>
      <c r="D174" s="91">
        <v>1</v>
      </c>
      <c r="E174" s="111" t="s">
        <v>157</v>
      </c>
      <c r="F174" s="100">
        <f>G174/D174</f>
        <v>0</v>
      </c>
      <c r="G174" s="72">
        <f>SUM(G166:G173)</f>
        <v>0</v>
      </c>
      <c r="H174" s="74"/>
    </row>
    <row r="175" spans="1:8" ht="8.1" customHeight="1" thickBot="1" x14ac:dyDescent="0.25">
      <c r="A175" s="43"/>
      <c r="B175" s="43"/>
      <c r="C175" s="43"/>
      <c r="D175" s="44"/>
      <c r="E175" s="44"/>
      <c r="F175" s="45"/>
      <c r="G175" s="46"/>
      <c r="H175" s="1"/>
    </row>
    <row r="176" spans="1:8" ht="30" customHeight="1" thickBot="1" x14ac:dyDescent="0.25">
      <c r="A176" s="253" t="s">
        <v>19</v>
      </c>
      <c r="B176" s="254"/>
      <c r="C176" s="69" t="s">
        <v>4</v>
      </c>
      <c r="D176" s="86" t="s">
        <v>11</v>
      </c>
      <c r="E176" s="71" t="s">
        <v>5</v>
      </c>
      <c r="F176" s="95" t="s">
        <v>6</v>
      </c>
      <c r="G176" s="70" t="s">
        <v>18</v>
      </c>
      <c r="H176" s="71" t="s">
        <v>22</v>
      </c>
    </row>
    <row r="177" spans="1:8" ht="14.25" thickTop="1" thickBot="1" x14ac:dyDescent="0.25">
      <c r="A177" s="26" t="s">
        <v>132</v>
      </c>
      <c r="B177" s="27"/>
      <c r="C177" s="28" t="s">
        <v>133</v>
      </c>
      <c r="D177" s="87"/>
      <c r="E177" s="107"/>
      <c r="F177" s="96"/>
      <c r="G177" s="15"/>
      <c r="H177" s="246"/>
    </row>
    <row r="178" spans="1:8" ht="12.75" customHeight="1" x14ac:dyDescent="0.2">
      <c r="A178" s="19"/>
      <c r="B178" s="52" t="s">
        <v>169</v>
      </c>
      <c r="C178" s="53" t="s">
        <v>4</v>
      </c>
      <c r="D178" s="88">
        <v>0</v>
      </c>
      <c r="E178" s="108" t="s">
        <v>5</v>
      </c>
      <c r="F178" s="101">
        <v>0</v>
      </c>
      <c r="G178" s="14">
        <f t="shared" ref="G178:G185" si="14">F178*D178</f>
        <v>0</v>
      </c>
      <c r="H178" s="247"/>
    </row>
    <row r="179" spans="1:8" ht="12.75" customHeight="1" x14ac:dyDescent="0.2">
      <c r="A179" s="10"/>
      <c r="B179" s="54" t="s">
        <v>169</v>
      </c>
      <c r="C179" s="55" t="s">
        <v>4</v>
      </c>
      <c r="D179" s="89">
        <v>0</v>
      </c>
      <c r="E179" s="109" t="s">
        <v>5</v>
      </c>
      <c r="F179" s="102">
        <v>0</v>
      </c>
      <c r="G179" s="12">
        <f t="shared" si="14"/>
        <v>0</v>
      </c>
      <c r="H179" s="247"/>
    </row>
    <row r="180" spans="1:8" ht="12.75" customHeight="1" x14ac:dyDescent="0.2">
      <c r="A180" s="10"/>
      <c r="B180" s="54" t="s">
        <v>169</v>
      </c>
      <c r="C180" s="55" t="s">
        <v>4</v>
      </c>
      <c r="D180" s="89">
        <v>0</v>
      </c>
      <c r="E180" s="109" t="s">
        <v>5</v>
      </c>
      <c r="F180" s="102">
        <v>0</v>
      </c>
      <c r="G180" s="12">
        <f t="shared" si="14"/>
        <v>0</v>
      </c>
      <c r="H180" s="247"/>
    </row>
    <row r="181" spans="1:8" ht="12.75" customHeight="1" x14ac:dyDescent="0.2">
      <c r="A181" s="10"/>
      <c r="B181" s="54" t="s">
        <v>169</v>
      </c>
      <c r="C181" s="55" t="s">
        <v>4</v>
      </c>
      <c r="D181" s="89">
        <v>0</v>
      </c>
      <c r="E181" s="109" t="s">
        <v>5</v>
      </c>
      <c r="F181" s="102">
        <v>0</v>
      </c>
      <c r="G181" s="12">
        <f t="shared" si="14"/>
        <v>0</v>
      </c>
      <c r="H181" s="247"/>
    </row>
    <row r="182" spans="1:8" ht="12.75" customHeight="1" x14ac:dyDescent="0.2">
      <c r="A182" s="10"/>
      <c r="B182" s="54" t="s">
        <v>169</v>
      </c>
      <c r="C182" s="55" t="s">
        <v>4</v>
      </c>
      <c r="D182" s="89">
        <v>0</v>
      </c>
      <c r="E182" s="109" t="s">
        <v>5</v>
      </c>
      <c r="F182" s="102">
        <v>0</v>
      </c>
      <c r="G182" s="12">
        <f t="shared" si="14"/>
        <v>0</v>
      </c>
      <c r="H182" s="247"/>
    </row>
    <row r="183" spans="1:8" ht="12.75" customHeight="1" x14ac:dyDescent="0.2">
      <c r="A183" s="10"/>
      <c r="B183" s="54" t="s">
        <v>169</v>
      </c>
      <c r="C183" s="55" t="s">
        <v>4</v>
      </c>
      <c r="D183" s="89">
        <v>0</v>
      </c>
      <c r="E183" s="109" t="s">
        <v>5</v>
      </c>
      <c r="F183" s="102">
        <v>0</v>
      </c>
      <c r="G183" s="12">
        <f t="shared" si="14"/>
        <v>0</v>
      </c>
      <c r="H183" s="247"/>
    </row>
    <row r="184" spans="1:8" ht="12.75" customHeight="1" x14ac:dyDescent="0.2">
      <c r="A184" s="10"/>
      <c r="B184" s="54" t="s">
        <v>169</v>
      </c>
      <c r="C184" s="55" t="s">
        <v>4</v>
      </c>
      <c r="D184" s="89">
        <v>0</v>
      </c>
      <c r="E184" s="109" t="s">
        <v>5</v>
      </c>
      <c r="F184" s="102">
        <v>0</v>
      </c>
      <c r="G184" s="12">
        <f t="shared" si="14"/>
        <v>0</v>
      </c>
      <c r="H184" s="247"/>
    </row>
    <row r="185" spans="1:8" ht="12.75" customHeight="1" thickBot="1" x14ac:dyDescent="0.25">
      <c r="A185" s="11"/>
      <c r="B185" s="56" t="s">
        <v>169</v>
      </c>
      <c r="C185" s="57" t="s">
        <v>4</v>
      </c>
      <c r="D185" s="90">
        <v>0</v>
      </c>
      <c r="E185" s="110" t="s">
        <v>5</v>
      </c>
      <c r="F185" s="103">
        <v>0</v>
      </c>
      <c r="G185" s="13">
        <f t="shared" si="14"/>
        <v>0</v>
      </c>
      <c r="H185" s="248"/>
    </row>
    <row r="186" spans="1:8" ht="20.100000000000001" customHeight="1" thickTop="1" thickBot="1" x14ac:dyDescent="0.25">
      <c r="A186" s="241" t="s">
        <v>141</v>
      </c>
      <c r="B186" s="242"/>
      <c r="C186" s="243"/>
      <c r="D186" s="91">
        <v>1</v>
      </c>
      <c r="E186" s="111" t="s">
        <v>157</v>
      </c>
      <c r="F186" s="100">
        <f>G186/D186</f>
        <v>0</v>
      </c>
      <c r="G186" s="72">
        <f>SUM(G178:G185)</f>
        <v>0</v>
      </c>
      <c r="H186" s="74"/>
    </row>
    <row r="187" spans="1:8" ht="30" customHeight="1" thickBot="1" x14ac:dyDescent="0.25">
      <c r="A187" s="43"/>
      <c r="B187" s="43"/>
      <c r="C187" s="43"/>
      <c r="D187" s="44"/>
      <c r="E187" s="44"/>
      <c r="F187" s="45"/>
      <c r="G187" s="46"/>
      <c r="H187" s="1"/>
    </row>
    <row r="188" spans="1:8" ht="30" customHeight="1" thickBot="1" x14ac:dyDescent="0.25">
      <c r="A188" s="253" t="s">
        <v>19</v>
      </c>
      <c r="B188" s="254"/>
      <c r="C188" s="69" t="s">
        <v>4</v>
      </c>
      <c r="D188" s="86" t="s">
        <v>11</v>
      </c>
      <c r="E188" s="71" t="s">
        <v>5</v>
      </c>
      <c r="F188" s="95" t="s">
        <v>6</v>
      </c>
      <c r="G188" s="70" t="s">
        <v>18</v>
      </c>
      <c r="H188" s="71" t="s">
        <v>22</v>
      </c>
    </row>
    <row r="189" spans="1:8" ht="14.25" thickTop="1" thickBot="1" x14ac:dyDescent="0.25">
      <c r="A189" s="26" t="s">
        <v>134</v>
      </c>
      <c r="B189" s="27"/>
      <c r="C189" s="28" t="s">
        <v>135</v>
      </c>
      <c r="D189" s="87"/>
      <c r="E189" s="107"/>
      <c r="F189" s="96"/>
      <c r="G189" s="15"/>
      <c r="H189" s="246"/>
    </row>
    <row r="190" spans="1:8" ht="12.75" customHeight="1" x14ac:dyDescent="0.2">
      <c r="A190" s="19"/>
      <c r="B190" s="52" t="s">
        <v>169</v>
      </c>
      <c r="C190" s="53" t="s">
        <v>4</v>
      </c>
      <c r="D190" s="88">
        <v>0</v>
      </c>
      <c r="E190" s="108" t="s">
        <v>5</v>
      </c>
      <c r="F190" s="101">
        <v>0</v>
      </c>
      <c r="G190" s="14">
        <f t="shared" ref="G190:G197" si="15">F190*D190</f>
        <v>0</v>
      </c>
      <c r="H190" s="247"/>
    </row>
    <row r="191" spans="1:8" ht="12.75" customHeight="1" x14ac:dyDescent="0.2">
      <c r="A191" s="10"/>
      <c r="B191" s="54" t="s">
        <v>169</v>
      </c>
      <c r="C191" s="55" t="s">
        <v>4</v>
      </c>
      <c r="D191" s="89">
        <v>0</v>
      </c>
      <c r="E191" s="109" t="s">
        <v>5</v>
      </c>
      <c r="F191" s="102">
        <v>0</v>
      </c>
      <c r="G191" s="12">
        <f t="shared" si="15"/>
        <v>0</v>
      </c>
      <c r="H191" s="247"/>
    </row>
    <row r="192" spans="1:8" ht="12.75" customHeight="1" x14ac:dyDescent="0.2">
      <c r="A192" s="10"/>
      <c r="B192" s="54" t="s">
        <v>169</v>
      </c>
      <c r="C192" s="55" t="s">
        <v>4</v>
      </c>
      <c r="D192" s="89">
        <v>0</v>
      </c>
      <c r="E192" s="109" t="s">
        <v>5</v>
      </c>
      <c r="F192" s="102">
        <v>0</v>
      </c>
      <c r="G192" s="12">
        <f t="shared" si="15"/>
        <v>0</v>
      </c>
      <c r="H192" s="247"/>
    </row>
    <row r="193" spans="1:8" ht="12.75" customHeight="1" x14ac:dyDescent="0.2">
      <c r="A193" s="10"/>
      <c r="B193" s="54" t="s">
        <v>169</v>
      </c>
      <c r="C193" s="55" t="s">
        <v>4</v>
      </c>
      <c r="D193" s="89">
        <v>0</v>
      </c>
      <c r="E193" s="109" t="s">
        <v>5</v>
      </c>
      <c r="F193" s="102">
        <v>0</v>
      </c>
      <c r="G193" s="12">
        <f t="shared" si="15"/>
        <v>0</v>
      </c>
      <c r="H193" s="247"/>
    </row>
    <row r="194" spans="1:8" ht="12.75" customHeight="1" x14ac:dyDescent="0.2">
      <c r="A194" s="10"/>
      <c r="B194" s="54" t="s">
        <v>169</v>
      </c>
      <c r="C194" s="55" t="s">
        <v>4</v>
      </c>
      <c r="D194" s="89">
        <v>0</v>
      </c>
      <c r="E194" s="109" t="s">
        <v>5</v>
      </c>
      <c r="F194" s="102">
        <v>0</v>
      </c>
      <c r="G194" s="12">
        <f t="shared" si="15"/>
        <v>0</v>
      </c>
      <c r="H194" s="247"/>
    </row>
    <row r="195" spans="1:8" ht="12.75" customHeight="1" x14ac:dyDescent="0.2">
      <c r="A195" s="10"/>
      <c r="B195" s="54" t="s">
        <v>169</v>
      </c>
      <c r="C195" s="55" t="s">
        <v>4</v>
      </c>
      <c r="D195" s="89">
        <v>0</v>
      </c>
      <c r="E195" s="109" t="s">
        <v>5</v>
      </c>
      <c r="F195" s="102">
        <v>0</v>
      </c>
      <c r="G195" s="12">
        <f t="shared" si="15"/>
        <v>0</v>
      </c>
      <c r="H195" s="247"/>
    </row>
    <row r="196" spans="1:8" ht="12.75" customHeight="1" x14ac:dyDescent="0.2">
      <c r="A196" s="10"/>
      <c r="B196" s="54" t="s">
        <v>169</v>
      </c>
      <c r="C196" s="55" t="s">
        <v>4</v>
      </c>
      <c r="D196" s="89">
        <v>0</v>
      </c>
      <c r="E196" s="109" t="s">
        <v>5</v>
      </c>
      <c r="F196" s="102">
        <v>0</v>
      </c>
      <c r="G196" s="12">
        <f t="shared" si="15"/>
        <v>0</v>
      </c>
      <c r="H196" s="247"/>
    </row>
    <row r="197" spans="1:8" ht="12.75" customHeight="1" thickBot="1" x14ac:dyDescent="0.25">
      <c r="A197" s="11"/>
      <c r="B197" s="56" t="s">
        <v>169</v>
      </c>
      <c r="C197" s="57" t="s">
        <v>4</v>
      </c>
      <c r="D197" s="90">
        <v>0</v>
      </c>
      <c r="E197" s="110" t="s">
        <v>5</v>
      </c>
      <c r="F197" s="103">
        <v>0</v>
      </c>
      <c r="G197" s="13">
        <f t="shared" si="15"/>
        <v>0</v>
      </c>
      <c r="H197" s="248"/>
    </row>
    <row r="198" spans="1:8" ht="20.100000000000001" customHeight="1" thickTop="1" thickBot="1" x14ac:dyDescent="0.25">
      <c r="A198" s="241" t="s">
        <v>158</v>
      </c>
      <c r="B198" s="242"/>
      <c r="C198" s="243"/>
      <c r="D198" s="91">
        <v>1</v>
      </c>
      <c r="E198" s="111" t="s">
        <v>157</v>
      </c>
      <c r="F198" s="100">
        <f>G198/D198</f>
        <v>0</v>
      </c>
      <c r="G198" s="72">
        <f>SUM(G190:G197)</f>
        <v>0</v>
      </c>
      <c r="H198" s="74"/>
    </row>
    <row r="199" spans="1:8" ht="8.1" customHeight="1" thickBot="1" x14ac:dyDescent="0.25">
      <c r="A199" s="43"/>
      <c r="B199" s="43"/>
      <c r="C199" s="43"/>
      <c r="D199" s="44"/>
      <c r="E199" s="44"/>
      <c r="F199" s="45"/>
      <c r="G199" s="46"/>
      <c r="H199" s="1"/>
    </row>
    <row r="200" spans="1:8" ht="30" customHeight="1" thickBot="1" x14ac:dyDescent="0.25">
      <c r="A200" s="253" t="s">
        <v>19</v>
      </c>
      <c r="B200" s="254"/>
      <c r="C200" s="69" t="s">
        <v>4</v>
      </c>
      <c r="D200" s="86" t="s">
        <v>11</v>
      </c>
      <c r="E200" s="71" t="s">
        <v>5</v>
      </c>
      <c r="F200" s="95" t="s">
        <v>6</v>
      </c>
      <c r="G200" s="70" t="s">
        <v>18</v>
      </c>
      <c r="H200" s="71" t="s">
        <v>22</v>
      </c>
    </row>
    <row r="201" spans="1:8" ht="14.25" thickTop="1" thickBot="1" x14ac:dyDescent="0.25">
      <c r="A201" s="26" t="s">
        <v>136</v>
      </c>
      <c r="B201" s="27"/>
      <c r="C201" s="28" t="s">
        <v>137</v>
      </c>
      <c r="D201" s="87"/>
      <c r="E201" s="107"/>
      <c r="F201" s="96"/>
      <c r="G201" s="15"/>
      <c r="H201" s="246"/>
    </row>
    <row r="202" spans="1:8" ht="12.75" customHeight="1" x14ac:dyDescent="0.2">
      <c r="A202" s="19"/>
      <c r="B202" s="52" t="s">
        <v>169</v>
      </c>
      <c r="C202" s="53" t="s">
        <v>4</v>
      </c>
      <c r="D202" s="88">
        <v>0</v>
      </c>
      <c r="E202" s="108" t="s">
        <v>5</v>
      </c>
      <c r="F202" s="101">
        <v>0</v>
      </c>
      <c r="G202" s="14">
        <f t="shared" ref="G202:G209" si="16">F202*D202</f>
        <v>0</v>
      </c>
      <c r="H202" s="247"/>
    </row>
    <row r="203" spans="1:8" ht="12.75" customHeight="1" x14ac:dyDescent="0.2">
      <c r="A203" s="10"/>
      <c r="B203" s="54" t="s">
        <v>169</v>
      </c>
      <c r="C203" s="55" t="s">
        <v>4</v>
      </c>
      <c r="D203" s="89">
        <v>0</v>
      </c>
      <c r="E203" s="109" t="s">
        <v>5</v>
      </c>
      <c r="F203" s="102">
        <v>0</v>
      </c>
      <c r="G203" s="12">
        <f t="shared" si="16"/>
        <v>0</v>
      </c>
      <c r="H203" s="247"/>
    </row>
    <row r="204" spans="1:8" ht="12.75" customHeight="1" x14ac:dyDescent="0.2">
      <c r="A204" s="10"/>
      <c r="B204" s="54" t="s">
        <v>169</v>
      </c>
      <c r="C204" s="55" t="s">
        <v>4</v>
      </c>
      <c r="D204" s="89">
        <v>0</v>
      </c>
      <c r="E204" s="109" t="s">
        <v>5</v>
      </c>
      <c r="F204" s="102">
        <v>0</v>
      </c>
      <c r="G204" s="12">
        <f t="shared" si="16"/>
        <v>0</v>
      </c>
      <c r="H204" s="247"/>
    </row>
    <row r="205" spans="1:8" ht="12.75" customHeight="1" x14ac:dyDescent="0.2">
      <c r="A205" s="10"/>
      <c r="B205" s="54" t="s">
        <v>169</v>
      </c>
      <c r="C205" s="55" t="s">
        <v>4</v>
      </c>
      <c r="D205" s="89">
        <v>0</v>
      </c>
      <c r="E205" s="109" t="s">
        <v>5</v>
      </c>
      <c r="F205" s="102">
        <v>0</v>
      </c>
      <c r="G205" s="12">
        <f t="shared" si="16"/>
        <v>0</v>
      </c>
      <c r="H205" s="247"/>
    </row>
    <row r="206" spans="1:8" ht="12.75" customHeight="1" x14ac:dyDescent="0.2">
      <c r="A206" s="10"/>
      <c r="B206" s="54" t="s">
        <v>169</v>
      </c>
      <c r="C206" s="55" t="s">
        <v>4</v>
      </c>
      <c r="D206" s="89">
        <v>0</v>
      </c>
      <c r="E206" s="109" t="s">
        <v>5</v>
      </c>
      <c r="F206" s="102">
        <v>0</v>
      </c>
      <c r="G206" s="12">
        <f t="shared" si="16"/>
        <v>0</v>
      </c>
      <c r="H206" s="247"/>
    </row>
    <row r="207" spans="1:8" ht="12.75" customHeight="1" x14ac:dyDescent="0.2">
      <c r="A207" s="10"/>
      <c r="B207" s="54" t="s">
        <v>169</v>
      </c>
      <c r="C207" s="55" t="s">
        <v>4</v>
      </c>
      <c r="D207" s="89">
        <v>0</v>
      </c>
      <c r="E207" s="109" t="s">
        <v>5</v>
      </c>
      <c r="F207" s="102">
        <v>0</v>
      </c>
      <c r="G207" s="12">
        <f t="shared" si="16"/>
        <v>0</v>
      </c>
      <c r="H207" s="247"/>
    </row>
    <row r="208" spans="1:8" ht="12.75" customHeight="1" x14ac:dyDescent="0.2">
      <c r="A208" s="10"/>
      <c r="B208" s="54" t="s">
        <v>169</v>
      </c>
      <c r="C208" s="55" t="s">
        <v>4</v>
      </c>
      <c r="D208" s="89">
        <v>0</v>
      </c>
      <c r="E208" s="109" t="s">
        <v>5</v>
      </c>
      <c r="F208" s="102">
        <v>0</v>
      </c>
      <c r="G208" s="12">
        <f t="shared" si="16"/>
        <v>0</v>
      </c>
      <c r="H208" s="247"/>
    </row>
    <row r="209" spans="1:8" ht="12.75" customHeight="1" thickBot="1" x14ac:dyDescent="0.25">
      <c r="A209" s="11"/>
      <c r="B209" s="56" t="s">
        <v>169</v>
      </c>
      <c r="C209" s="57" t="s">
        <v>4</v>
      </c>
      <c r="D209" s="90">
        <v>0</v>
      </c>
      <c r="E209" s="110" t="s">
        <v>5</v>
      </c>
      <c r="F209" s="103">
        <v>0</v>
      </c>
      <c r="G209" s="13">
        <f t="shared" si="16"/>
        <v>0</v>
      </c>
      <c r="H209" s="248"/>
    </row>
    <row r="210" spans="1:8" ht="20.100000000000001" customHeight="1" thickTop="1" thickBot="1" x14ac:dyDescent="0.25">
      <c r="A210" s="241" t="s">
        <v>142</v>
      </c>
      <c r="B210" s="242"/>
      <c r="C210" s="243"/>
      <c r="D210" s="91">
        <v>1</v>
      </c>
      <c r="E210" s="111" t="s">
        <v>157</v>
      </c>
      <c r="F210" s="100">
        <f>G210/D210</f>
        <v>0</v>
      </c>
      <c r="G210" s="72">
        <f>SUM(G202:G209)</f>
        <v>0</v>
      </c>
      <c r="H210" s="74"/>
    </row>
    <row r="211" spans="1:8" ht="30" customHeight="1" thickBot="1" x14ac:dyDescent="0.25">
      <c r="A211" s="43"/>
      <c r="B211" s="43"/>
      <c r="C211" s="43"/>
      <c r="D211" s="44"/>
      <c r="E211" s="44"/>
      <c r="F211" s="45"/>
      <c r="G211" s="46"/>
      <c r="H211" s="1"/>
    </row>
    <row r="212" spans="1:8" ht="30" customHeight="1" thickBot="1" x14ac:dyDescent="0.25">
      <c r="A212" s="253" t="s">
        <v>19</v>
      </c>
      <c r="B212" s="254"/>
      <c r="C212" s="69" t="s">
        <v>4</v>
      </c>
      <c r="D212" s="86" t="s">
        <v>11</v>
      </c>
      <c r="E212" s="71" t="s">
        <v>5</v>
      </c>
      <c r="F212" s="95" t="s">
        <v>6</v>
      </c>
      <c r="G212" s="70" t="s">
        <v>18</v>
      </c>
      <c r="H212" s="71" t="s">
        <v>22</v>
      </c>
    </row>
    <row r="213" spans="1:8" ht="14.25" thickTop="1" thickBot="1" x14ac:dyDescent="0.25">
      <c r="A213" s="26" t="s">
        <v>138</v>
      </c>
      <c r="B213" s="27"/>
      <c r="C213" s="28" t="s">
        <v>139</v>
      </c>
      <c r="D213" s="87"/>
      <c r="E213" s="107"/>
      <c r="F213" s="96"/>
      <c r="G213" s="15"/>
      <c r="H213" s="246"/>
    </row>
    <row r="214" spans="1:8" ht="12.75" customHeight="1" x14ac:dyDescent="0.2">
      <c r="A214" s="19"/>
      <c r="B214" s="52" t="s">
        <v>169</v>
      </c>
      <c r="C214" s="53" t="s">
        <v>4</v>
      </c>
      <c r="D214" s="88">
        <v>0</v>
      </c>
      <c r="E214" s="108" t="s">
        <v>5</v>
      </c>
      <c r="F214" s="101">
        <v>0</v>
      </c>
      <c r="G214" s="14">
        <f t="shared" ref="G214:G221" si="17">F214*D214</f>
        <v>0</v>
      </c>
      <c r="H214" s="247"/>
    </row>
    <row r="215" spans="1:8" ht="12.75" customHeight="1" x14ac:dyDescent="0.2">
      <c r="A215" s="10"/>
      <c r="B215" s="54" t="s">
        <v>169</v>
      </c>
      <c r="C215" s="55" t="s">
        <v>4</v>
      </c>
      <c r="D215" s="89">
        <v>0</v>
      </c>
      <c r="E215" s="109" t="s">
        <v>5</v>
      </c>
      <c r="F215" s="102">
        <v>0</v>
      </c>
      <c r="G215" s="12">
        <f t="shared" si="17"/>
        <v>0</v>
      </c>
      <c r="H215" s="247"/>
    </row>
    <row r="216" spans="1:8" ht="12.75" customHeight="1" x14ac:dyDescent="0.2">
      <c r="A216" s="10"/>
      <c r="B216" s="54" t="s">
        <v>169</v>
      </c>
      <c r="C216" s="55" t="s">
        <v>4</v>
      </c>
      <c r="D216" s="89">
        <v>0</v>
      </c>
      <c r="E216" s="109" t="s">
        <v>5</v>
      </c>
      <c r="F216" s="102">
        <v>0</v>
      </c>
      <c r="G216" s="12">
        <f t="shared" si="17"/>
        <v>0</v>
      </c>
      <c r="H216" s="247"/>
    </row>
    <row r="217" spans="1:8" ht="12.75" customHeight="1" x14ac:dyDescent="0.2">
      <c r="A217" s="10"/>
      <c r="B217" s="54" t="s">
        <v>169</v>
      </c>
      <c r="C217" s="55" t="s">
        <v>4</v>
      </c>
      <c r="D217" s="89">
        <v>0</v>
      </c>
      <c r="E217" s="109" t="s">
        <v>5</v>
      </c>
      <c r="F217" s="102">
        <v>0</v>
      </c>
      <c r="G217" s="12">
        <f t="shared" si="17"/>
        <v>0</v>
      </c>
      <c r="H217" s="247"/>
    </row>
    <row r="218" spans="1:8" ht="12.75" customHeight="1" x14ac:dyDescent="0.2">
      <c r="A218" s="10"/>
      <c r="B218" s="54" t="s">
        <v>169</v>
      </c>
      <c r="C218" s="55" t="s">
        <v>4</v>
      </c>
      <c r="D218" s="89">
        <v>0</v>
      </c>
      <c r="E218" s="109" t="s">
        <v>5</v>
      </c>
      <c r="F218" s="102">
        <v>0</v>
      </c>
      <c r="G218" s="12">
        <f t="shared" si="17"/>
        <v>0</v>
      </c>
      <c r="H218" s="247"/>
    </row>
    <row r="219" spans="1:8" ht="12.75" customHeight="1" x14ac:dyDescent="0.2">
      <c r="A219" s="10"/>
      <c r="B219" s="54" t="s">
        <v>169</v>
      </c>
      <c r="C219" s="55" t="s">
        <v>4</v>
      </c>
      <c r="D219" s="89">
        <v>0</v>
      </c>
      <c r="E219" s="109" t="s">
        <v>5</v>
      </c>
      <c r="F219" s="102">
        <v>0</v>
      </c>
      <c r="G219" s="12">
        <f t="shared" si="17"/>
        <v>0</v>
      </c>
      <c r="H219" s="247"/>
    </row>
    <row r="220" spans="1:8" ht="12.75" customHeight="1" x14ac:dyDescent="0.2">
      <c r="A220" s="10"/>
      <c r="B220" s="54" t="s">
        <v>169</v>
      </c>
      <c r="C220" s="55" t="s">
        <v>4</v>
      </c>
      <c r="D220" s="89">
        <v>0</v>
      </c>
      <c r="E220" s="109" t="s">
        <v>5</v>
      </c>
      <c r="F220" s="102">
        <v>0</v>
      </c>
      <c r="G220" s="12">
        <f t="shared" si="17"/>
        <v>0</v>
      </c>
      <c r="H220" s="247"/>
    </row>
    <row r="221" spans="1:8" ht="12.75" customHeight="1" thickBot="1" x14ac:dyDescent="0.25">
      <c r="A221" s="11"/>
      <c r="B221" s="56" t="s">
        <v>169</v>
      </c>
      <c r="C221" s="57" t="s">
        <v>4</v>
      </c>
      <c r="D221" s="90">
        <v>0</v>
      </c>
      <c r="E221" s="110" t="s">
        <v>5</v>
      </c>
      <c r="F221" s="103">
        <v>0</v>
      </c>
      <c r="G221" s="13">
        <f t="shared" si="17"/>
        <v>0</v>
      </c>
      <c r="H221" s="248"/>
    </row>
    <row r="222" spans="1:8" ht="20.100000000000001" customHeight="1" thickTop="1" thickBot="1" x14ac:dyDescent="0.25">
      <c r="A222" s="241" t="s">
        <v>143</v>
      </c>
      <c r="B222" s="242"/>
      <c r="C222" s="243"/>
      <c r="D222" s="91">
        <v>1</v>
      </c>
      <c r="E222" s="111" t="s">
        <v>157</v>
      </c>
      <c r="F222" s="100">
        <f>G222/D222</f>
        <v>0</v>
      </c>
      <c r="G222" s="72">
        <f>SUM(G214:G221)</f>
        <v>0</v>
      </c>
      <c r="H222" s="74"/>
    </row>
    <row r="223" spans="1:8" ht="8.1" customHeight="1" thickBot="1" x14ac:dyDescent="0.25">
      <c r="A223" s="43"/>
      <c r="B223" s="43"/>
      <c r="C223" s="43"/>
      <c r="D223" s="44"/>
      <c r="E223" s="44"/>
      <c r="F223" s="45"/>
      <c r="G223" s="46"/>
      <c r="H223" s="1"/>
    </row>
    <row r="224" spans="1:8" ht="30" customHeight="1" thickBot="1" x14ac:dyDescent="0.25">
      <c r="A224" s="253" t="s">
        <v>19</v>
      </c>
      <c r="B224" s="254"/>
      <c r="C224" s="69" t="s">
        <v>4</v>
      </c>
      <c r="D224" s="86" t="s">
        <v>11</v>
      </c>
      <c r="E224" s="71" t="s">
        <v>5</v>
      </c>
      <c r="F224" s="95" t="s">
        <v>6</v>
      </c>
      <c r="G224" s="70" t="s">
        <v>18</v>
      </c>
      <c r="H224" s="71" t="s">
        <v>22</v>
      </c>
    </row>
    <row r="225" spans="1:8" ht="14.25" thickTop="1" thickBot="1" x14ac:dyDescent="0.25">
      <c r="A225" s="26" t="s">
        <v>144</v>
      </c>
      <c r="B225" s="27"/>
      <c r="C225" s="28" t="s">
        <v>145</v>
      </c>
      <c r="D225" s="87"/>
      <c r="E225" s="107"/>
      <c r="F225" s="96"/>
      <c r="G225" s="15"/>
      <c r="H225" s="246"/>
    </row>
    <row r="226" spans="1:8" ht="12.75" customHeight="1" x14ac:dyDescent="0.2">
      <c r="A226" s="19"/>
      <c r="B226" s="52" t="s">
        <v>169</v>
      </c>
      <c r="C226" s="53" t="s">
        <v>4</v>
      </c>
      <c r="D226" s="88">
        <v>0</v>
      </c>
      <c r="E226" s="108" t="s">
        <v>5</v>
      </c>
      <c r="F226" s="101">
        <v>0</v>
      </c>
      <c r="G226" s="14">
        <f t="shared" ref="G226:G233" si="18">F226*D226</f>
        <v>0</v>
      </c>
      <c r="H226" s="247"/>
    </row>
    <row r="227" spans="1:8" ht="12.75" customHeight="1" x14ac:dyDescent="0.2">
      <c r="A227" s="10"/>
      <c r="B227" s="54" t="s">
        <v>169</v>
      </c>
      <c r="C227" s="55" t="s">
        <v>4</v>
      </c>
      <c r="D227" s="89">
        <v>0</v>
      </c>
      <c r="E227" s="109" t="s">
        <v>5</v>
      </c>
      <c r="F227" s="102">
        <v>0</v>
      </c>
      <c r="G227" s="12">
        <f t="shared" si="18"/>
        <v>0</v>
      </c>
      <c r="H227" s="247"/>
    </row>
    <row r="228" spans="1:8" ht="12.75" customHeight="1" x14ac:dyDescent="0.2">
      <c r="A228" s="10"/>
      <c r="B228" s="54" t="s">
        <v>169</v>
      </c>
      <c r="C228" s="55" t="s">
        <v>4</v>
      </c>
      <c r="D228" s="89">
        <v>0</v>
      </c>
      <c r="E228" s="109" t="s">
        <v>5</v>
      </c>
      <c r="F228" s="102">
        <v>0</v>
      </c>
      <c r="G228" s="12">
        <f t="shared" si="18"/>
        <v>0</v>
      </c>
      <c r="H228" s="247"/>
    </row>
    <row r="229" spans="1:8" ht="12.75" customHeight="1" x14ac:dyDescent="0.2">
      <c r="A229" s="10"/>
      <c r="B229" s="54" t="s">
        <v>169</v>
      </c>
      <c r="C229" s="55" t="s">
        <v>4</v>
      </c>
      <c r="D229" s="89">
        <v>0</v>
      </c>
      <c r="E229" s="109" t="s">
        <v>5</v>
      </c>
      <c r="F229" s="102">
        <v>0</v>
      </c>
      <c r="G229" s="12">
        <f t="shared" si="18"/>
        <v>0</v>
      </c>
      <c r="H229" s="247"/>
    </row>
    <row r="230" spans="1:8" ht="12.75" customHeight="1" x14ac:dyDescent="0.2">
      <c r="A230" s="10"/>
      <c r="B230" s="54" t="s">
        <v>169</v>
      </c>
      <c r="C230" s="55" t="s">
        <v>4</v>
      </c>
      <c r="D230" s="89">
        <v>0</v>
      </c>
      <c r="E230" s="109" t="s">
        <v>5</v>
      </c>
      <c r="F230" s="102">
        <v>0</v>
      </c>
      <c r="G230" s="12">
        <f t="shared" si="18"/>
        <v>0</v>
      </c>
      <c r="H230" s="247"/>
    </row>
    <row r="231" spans="1:8" ht="12.75" customHeight="1" x14ac:dyDescent="0.2">
      <c r="A231" s="10"/>
      <c r="B231" s="54" t="s">
        <v>169</v>
      </c>
      <c r="C231" s="55" t="s">
        <v>4</v>
      </c>
      <c r="D231" s="89">
        <v>0</v>
      </c>
      <c r="E231" s="109" t="s">
        <v>5</v>
      </c>
      <c r="F231" s="102">
        <v>0</v>
      </c>
      <c r="G231" s="12">
        <f t="shared" si="18"/>
        <v>0</v>
      </c>
      <c r="H231" s="247"/>
    </row>
    <row r="232" spans="1:8" ht="12.75" customHeight="1" x14ac:dyDescent="0.2">
      <c r="A232" s="10"/>
      <c r="B232" s="54" t="s">
        <v>169</v>
      </c>
      <c r="C232" s="55" t="s">
        <v>4</v>
      </c>
      <c r="D232" s="89">
        <v>0</v>
      </c>
      <c r="E232" s="109" t="s">
        <v>5</v>
      </c>
      <c r="F232" s="102">
        <v>0</v>
      </c>
      <c r="G232" s="12">
        <f t="shared" si="18"/>
        <v>0</v>
      </c>
      <c r="H232" s="247"/>
    </row>
    <row r="233" spans="1:8" ht="12.75" customHeight="1" thickBot="1" x14ac:dyDescent="0.25">
      <c r="A233" s="11"/>
      <c r="B233" s="56" t="s">
        <v>169</v>
      </c>
      <c r="C233" s="57" t="s">
        <v>4</v>
      </c>
      <c r="D233" s="90">
        <v>0</v>
      </c>
      <c r="E233" s="110" t="s">
        <v>5</v>
      </c>
      <c r="F233" s="103">
        <v>0</v>
      </c>
      <c r="G233" s="13">
        <f t="shared" si="18"/>
        <v>0</v>
      </c>
      <c r="H233" s="248"/>
    </row>
    <row r="234" spans="1:8" ht="20.100000000000001" customHeight="1" thickTop="1" thickBot="1" x14ac:dyDescent="0.25">
      <c r="A234" s="241" t="s">
        <v>155</v>
      </c>
      <c r="B234" s="242"/>
      <c r="C234" s="243"/>
      <c r="D234" s="91">
        <v>1</v>
      </c>
      <c r="E234" s="111" t="s">
        <v>157</v>
      </c>
      <c r="F234" s="100">
        <f>G234/D234</f>
        <v>0</v>
      </c>
      <c r="G234" s="72">
        <f>SUM(G226:G233)</f>
        <v>0</v>
      </c>
      <c r="H234" s="74"/>
    </row>
    <row r="235" spans="1:8" ht="30" customHeight="1" thickBot="1" x14ac:dyDescent="0.25">
      <c r="A235" s="43"/>
      <c r="B235" s="43"/>
      <c r="C235" s="43"/>
      <c r="D235" s="44"/>
      <c r="E235" s="44"/>
      <c r="F235" s="45"/>
      <c r="G235" s="46"/>
      <c r="H235" s="1"/>
    </row>
    <row r="236" spans="1:8" ht="30" customHeight="1" thickBot="1" x14ac:dyDescent="0.25">
      <c r="A236" s="253" t="s">
        <v>19</v>
      </c>
      <c r="B236" s="254"/>
      <c r="C236" s="69" t="s">
        <v>4</v>
      </c>
      <c r="D236" s="86" t="s">
        <v>11</v>
      </c>
      <c r="E236" s="71" t="s">
        <v>5</v>
      </c>
      <c r="F236" s="95" t="s">
        <v>6</v>
      </c>
      <c r="G236" s="70" t="s">
        <v>18</v>
      </c>
      <c r="H236" s="71" t="s">
        <v>22</v>
      </c>
    </row>
    <row r="237" spans="1:8" ht="14.25" thickTop="1" thickBot="1" x14ac:dyDescent="0.25">
      <c r="A237" s="26" t="s">
        <v>146</v>
      </c>
      <c r="B237" s="27"/>
      <c r="C237" s="28" t="s">
        <v>147</v>
      </c>
      <c r="D237" s="87"/>
      <c r="E237" s="107"/>
      <c r="F237" s="96"/>
      <c r="G237" s="15"/>
      <c r="H237" s="246"/>
    </row>
    <row r="238" spans="1:8" ht="12.75" customHeight="1" x14ac:dyDescent="0.2">
      <c r="A238" s="19"/>
      <c r="B238" s="52" t="s">
        <v>169</v>
      </c>
      <c r="C238" s="53" t="s">
        <v>4</v>
      </c>
      <c r="D238" s="88">
        <v>0</v>
      </c>
      <c r="E238" s="108" t="s">
        <v>5</v>
      </c>
      <c r="F238" s="101">
        <v>0</v>
      </c>
      <c r="G238" s="14">
        <f t="shared" ref="G238:G245" si="19">F238*D238</f>
        <v>0</v>
      </c>
      <c r="H238" s="247"/>
    </row>
    <row r="239" spans="1:8" ht="12.75" customHeight="1" x14ac:dyDescent="0.2">
      <c r="A239" s="10"/>
      <c r="B239" s="54" t="s">
        <v>169</v>
      </c>
      <c r="C239" s="55" t="s">
        <v>4</v>
      </c>
      <c r="D239" s="89">
        <v>0</v>
      </c>
      <c r="E239" s="109" t="s">
        <v>5</v>
      </c>
      <c r="F239" s="102">
        <v>0</v>
      </c>
      <c r="G239" s="12">
        <f t="shared" si="19"/>
        <v>0</v>
      </c>
      <c r="H239" s="247"/>
    </row>
    <row r="240" spans="1:8" ht="12.75" customHeight="1" x14ac:dyDescent="0.2">
      <c r="A240" s="10"/>
      <c r="B240" s="54" t="s">
        <v>169</v>
      </c>
      <c r="C240" s="55" t="s">
        <v>4</v>
      </c>
      <c r="D240" s="89">
        <v>0</v>
      </c>
      <c r="E240" s="109" t="s">
        <v>5</v>
      </c>
      <c r="F240" s="102">
        <v>0</v>
      </c>
      <c r="G240" s="12">
        <f t="shared" si="19"/>
        <v>0</v>
      </c>
      <c r="H240" s="247"/>
    </row>
    <row r="241" spans="1:8" ht="12.75" customHeight="1" x14ac:dyDescent="0.2">
      <c r="A241" s="10"/>
      <c r="B241" s="54" t="s">
        <v>169</v>
      </c>
      <c r="C241" s="55" t="s">
        <v>4</v>
      </c>
      <c r="D241" s="89">
        <v>0</v>
      </c>
      <c r="E241" s="109" t="s">
        <v>5</v>
      </c>
      <c r="F241" s="102">
        <v>0</v>
      </c>
      <c r="G241" s="12">
        <f t="shared" si="19"/>
        <v>0</v>
      </c>
      <c r="H241" s="247"/>
    </row>
    <row r="242" spans="1:8" ht="12.75" customHeight="1" x14ac:dyDescent="0.2">
      <c r="A242" s="10"/>
      <c r="B242" s="54" t="s">
        <v>169</v>
      </c>
      <c r="C242" s="55" t="s">
        <v>4</v>
      </c>
      <c r="D242" s="89">
        <v>0</v>
      </c>
      <c r="E242" s="109" t="s">
        <v>5</v>
      </c>
      <c r="F242" s="102">
        <v>0</v>
      </c>
      <c r="G242" s="12">
        <f t="shared" si="19"/>
        <v>0</v>
      </c>
      <c r="H242" s="247"/>
    </row>
    <row r="243" spans="1:8" ht="12.75" customHeight="1" x14ac:dyDescent="0.2">
      <c r="A243" s="10"/>
      <c r="B243" s="54" t="s">
        <v>169</v>
      </c>
      <c r="C243" s="55" t="s">
        <v>4</v>
      </c>
      <c r="D243" s="89">
        <v>0</v>
      </c>
      <c r="E243" s="109" t="s">
        <v>5</v>
      </c>
      <c r="F243" s="102">
        <v>0</v>
      </c>
      <c r="G243" s="12">
        <f t="shared" si="19"/>
        <v>0</v>
      </c>
      <c r="H243" s="247"/>
    </row>
    <row r="244" spans="1:8" ht="12.75" customHeight="1" x14ac:dyDescent="0.2">
      <c r="A244" s="10"/>
      <c r="B244" s="54" t="s">
        <v>169</v>
      </c>
      <c r="C244" s="55" t="s">
        <v>4</v>
      </c>
      <c r="D244" s="89">
        <v>0</v>
      </c>
      <c r="E244" s="109" t="s">
        <v>5</v>
      </c>
      <c r="F244" s="102">
        <v>0</v>
      </c>
      <c r="G244" s="12">
        <f t="shared" si="19"/>
        <v>0</v>
      </c>
      <c r="H244" s="247"/>
    </row>
    <row r="245" spans="1:8" ht="12.75" customHeight="1" thickBot="1" x14ac:dyDescent="0.25">
      <c r="A245" s="11"/>
      <c r="B245" s="56" t="s">
        <v>169</v>
      </c>
      <c r="C245" s="57" t="s">
        <v>4</v>
      </c>
      <c r="D245" s="90">
        <v>0</v>
      </c>
      <c r="E245" s="110" t="s">
        <v>5</v>
      </c>
      <c r="F245" s="103">
        <v>0</v>
      </c>
      <c r="G245" s="13">
        <f t="shared" si="19"/>
        <v>0</v>
      </c>
      <c r="H245" s="248"/>
    </row>
    <row r="246" spans="1:8" ht="20.100000000000001" customHeight="1" thickTop="1" thickBot="1" x14ac:dyDescent="0.25">
      <c r="A246" s="241" t="s">
        <v>154</v>
      </c>
      <c r="B246" s="242"/>
      <c r="C246" s="243"/>
      <c r="D246" s="91">
        <v>1</v>
      </c>
      <c r="E246" s="111" t="s">
        <v>157</v>
      </c>
      <c r="F246" s="100">
        <f>G246/D246</f>
        <v>0</v>
      </c>
      <c r="G246" s="72">
        <f>SUM(G238:G245)</f>
        <v>0</v>
      </c>
      <c r="H246" s="74"/>
    </row>
    <row r="247" spans="1:8" ht="8.1" customHeight="1" thickBot="1" x14ac:dyDescent="0.25">
      <c r="A247" s="43"/>
      <c r="B247" s="43"/>
      <c r="C247" s="43"/>
      <c r="D247" s="44"/>
      <c r="E247" s="44"/>
      <c r="F247" s="45"/>
      <c r="G247" s="46"/>
      <c r="H247" s="1"/>
    </row>
    <row r="248" spans="1:8" ht="30" customHeight="1" thickBot="1" x14ac:dyDescent="0.25">
      <c r="A248" s="253" t="s">
        <v>19</v>
      </c>
      <c r="B248" s="254"/>
      <c r="C248" s="69" t="s">
        <v>4</v>
      </c>
      <c r="D248" s="86" t="s">
        <v>11</v>
      </c>
      <c r="E248" s="71" t="s">
        <v>5</v>
      </c>
      <c r="F248" s="95" t="s">
        <v>6</v>
      </c>
      <c r="G248" s="70" t="s">
        <v>18</v>
      </c>
      <c r="H248" s="71" t="s">
        <v>22</v>
      </c>
    </row>
    <row r="249" spans="1:8" ht="14.25" thickTop="1" thickBot="1" x14ac:dyDescent="0.25">
      <c r="A249" s="26" t="s">
        <v>148</v>
      </c>
      <c r="B249" s="27"/>
      <c r="C249" s="28" t="s">
        <v>149</v>
      </c>
      <c r="D249" s="87"/>
      <c r="E249" s="107"/>
      <c r="F249" s="96"/>
      <c r="G249" s="15"/>
      <c r="H249" s="246"/>
    </row>
    <row r="250" spans="1:8" ht="12.75" customHeight="1" x14ac:dyDescent="0.2">
      <c r="A250" s="19"/>
      <c r="B250" s="52" t="s">
        <v>169</v>
      </c>
      <c r="C250" s="53" t="s">
        <v>4</v>
      </c>
      <c r="D250" s="88">
        <v>0</v>
      </c>
      <c r="E250" s="108" t="s">
        <v>5</v>
      </c>
      <c r="F250" s="101">
        <v>0</v>
      </c>
      <c r="G250" s="14">
        <f t="shared" ref="G250:G257" si="20">F250*D250</f>
        <v>0</v>
      </c>
      <c r="H250" s="247"/>
    </row>
    <row r="251" spans="1:8" ht="12.75" customHeight="1" x14ac:dyDescent="0.2">
      <c r="A251" s="10"/>
      <c r="B251" s="54" t="s">
        <v>169</v>
      </c>
      <c r="C251" s="55" t="s">
        <v>4</v>
      </c>
      <c r="D251" s="89">
        <v>0</v>
      </c>
      <c r="E251" s="109" t="s">
        <v>5</v>
      </c>
      <c r="F251" s="102">
        <v>0</v>
      </c>
      <c r="G251" s="12">
        <f t="shared" si="20"/>
        <v>0</v>
      </c>
      <c r="H251" s="247"/>
    </row>
    <row r="252" spans="1:8" ht="12.75" customHeight="1" x14ac:dyDescent="0.2">
      <c r="A252" s="10"/>
      <c r="B252" s="54" t="s">
        <v>169</v>
      </c>
      <c r="C252" s="55" t="s">
        <v>4</v>
      </c>
      <c r="D252" s="89">
        <v>0</v>
      </c>
      <c r="E252" s="109" t="s">
        <v>5</v>
      </c>
      <c r="F252" s="102">
        <v>0</v>
      </c>
      <c r="G252" s="12">
        <f t="shared" si="20"/>
        <v>0</v>
      </c>
      <c r="H252" s="247"/>
    </row>
    <row r="253" spans="1:8" ht="12.75" customHeight="1" x14ac:dyDescent="0.2">
      <c r="A253" s="10"/>
      <c r="B253" s="54" t="s">
        <v>169</v>
      </c>
      <c r="C253" s="55" t="s">
        <v>4</v>
      </c>
      <c r="D253" s="89">
        <v>0</v>
      </c>
      <c r="E253" s="109" t="s">
        <v>5</v>
      </c>
      <c r="F253" s="102">
        <v>0</v>
      </c>
      <c r="G253" s="12">
        <f t="shared" si="20"/>
        <v>0</v>
      </c>
      <c r="H253" s="247"/>
    </row>
    <row r="254" spans="1:8" ht="12.75" customHeight="1" x14ac:dyDescent="0.2">
      <c r="A254" s="10"/>
      <c r="B254" s="54" t="s">
        <v>169</v>
      </c>
      <c r="C254" s="55" t="s">
        <v>4</v>
      </c>
      <c r="D254" s="89">
        <v>0</v>
      </c>
      <c r="E254" s="109" t="s">
        <v>5</v>
      </c>
      <c r="F254" s="102">
        <v>0</v>
      </c>
      <c r="G254" s="12">
        <f t="shared" si="20"/>
        <v>0</v>
      </c>
      <c r="H254" s="247"/>
    </row>
    <row r="255" spans="1:8" ht="12.75" customHeight="1" x14ac:dyDescent="0.2">
      <c r="A255" s="10"/>
      <c r="B255" s="54" t="s">
        <v>169</v>
      </c>
      <c r="C255" s="55" t="s">
        <v>4</v>
      </c>
      <c r="D255" s="89">
        <v>0</v>
      </c>
      <c r="E255" s="109" t="s">
        <v>5</v>
      </c>
      <c r="F255" s="102">
        <v>0</v>
      </c>
      <c r="G255" s="12">
        <f t="shared" si="20"/>
        <v>0</v>
      </c>
      <c r="H255" s="247"/>
    </row>
    <row r="256" spans="1:8" ht="12.75" customHeight="1" x14ac:dyDescent="0.2">
      <c r="A256" s="10"/>
      <c r="B256" s="54" t="s">
        <v>169</v>
      </c>
      <c r="C256" s="55" t="s">
        <v>4</v>
      </c>
      <c r="D256" s="89">
        <v>0</v>
      </c>
      <c r="E256" s="109" t="s">
        <v>5</v>
      </c>
      <c r="F256" s="102">
        <v>0</v>
      </c>
      <c r="G256" s="12">
        <f t="shared" si="20"/>
        <v>0</v>
      </c>
      <c r="H256" s="247"/>
    </row>
    <row r="257" spans="1:8" ht="12.75" customHeight="1" thickBot="1" x14ac:dyDescent="0.25">
      <c r="A257" s="11"/>
      <c r="B257" s="56" t="s">
        <v>169</v>
      </c>
      <c r="C257" s="57" t="s">
        <v>4</v>
      </c>
      <c r="D257" s="90">
        <v>0</v>
      </c>
      <c r="E257" s="110" t="s">
        <v>5</v>
      </c>
      <c r="F257" s="103">
        <v>0</v>
      </c>
      <c r="G257" s="13">
        <f t="shared" si="20"/>
        <v>0</v>
      </c>
      <c r="H257" s="248"/>
    </row>
    <row r="258" spans="1:8" ht="20.100000000000001" customHeight="1" thickTop="1" thickBot="1" x14ac:dyDescent="0.25">
      <c r="A258" s="241" t="s">
        <v>153</v>
      </c>
      <c r="B258" s="242"/>
      <c r="C258" s="243"/>
      <c r="D258" s="91">
        <v>1</v>
      </c>
      <c r="E258" s="111" t="s">
        <v>157</v>
      </c>
      <c r="F258" s="100">
        <f>G258/D258</f>
        <v>0</v>
      </c>
      <c r="G258" s="72">
        <f>SUM(G250:G257)</f>
        <v>0</v>
      </c>
      <c r="H258" s="74"/>
    </row>
    <row r="259" spans="1:8" ht="30" customHeight="1" thickBot="1" x14ac:dyDescent="0.25">
      <c r="A259" s="43"/>
      <c r="B259" s="43"/>
      <c r="C259" s="43"/>
      <c r="D259" s="44"/>
      <c r="E259" s="44"/>
      <c r="F259" s="45"/>
      <c r="G259" s="46"/>
      <c r="H259" s="1"/>
    </row>
    <row r="260" spans="1:8" ht="30" customHeight="1" thickBot="1" x14ac:dyDescent="0.25">
      <c r="A260" s="253" t="s">
        <v>19</v>
      </c>
      <c r="B260" s="254"/>
      <c r="C260" s="69" t="s">
        <v>4</v>
      </c>
      <c r="D260" s="86" t="s">
        <v>11</v>
      </c>
      <c r="E260" s="71" t="s">
        <v>5</v>
      </c>
      <c r="F260" s="95" t="s">
        <v>6</v>
      </c>
      <c r="G260" s="70" t="s">
        <v>18</v>
      </c>
      <c r="H260" s="71" t="s">
        <v>22</v>
      </c>
    </row>
    <row r="261" spans="1:8" ht="14.25" thickTop="1" thickBot="1" x14ac:dyDescent="0.25">
      <c r="A261" s="26" t="s">
        <v>150</v>
      </c>
      <c r="B261" s="27"/>
      <c r="C261" s="28" t="s">
        <v>151</v>
      </c>
      <c r="D261" s="87"/>
      <c r="E261" s="107"/>
      <c r="F261" s="96"/>
      <c r="G261" s="15"/>
      <c r="H261" s="246"/>
    </row>
    <row r="262" spans="1:8" ht="12.75" customHeight="1" x14ac:dyDescent="0.2">
      <c r="A262" s="19"/>
      <c r="B262" s="52" t="s">
        <v>169</v>
      </c>
      <c r="C262" s="53" t="s">
        <v>4</v>
      </c>
      <c r="D262" s="88">
        <v>0</v>
      </c>
      <c r="E262" s="108" t="s">
        <v>5</v>
      </c>
      <c r="F262" s="101">
        <v>0</v>
      </c>
      <c r="G262" s="14">
        <f t="shared" ref="G262:G269" si="21">F262*D262</f>
        <v>0</v>
      </c>
      <c r="H262" s="247"/>
    </row>
    <row r="263" spans="1:8" ht="12.75" customHeight="1" x14ac:dyDescent="0.2">
      <c r="A263" s="10"/>
      <c r="B263" s="54" t="s">
        <v>169</v>
      </c>
      <c r="C263" s="55" t="s">
        <v>4</v>
      </c>
      <c r="D263" s="89">
        <v>0</v>
      </c>
      <c r="E263" s="109" t="s">
        <v>5</v>
      </c>
      <c r="F263" s="102">
        <v>0</v>
      </c>
      <c r="G263" s="12">
        <f t="shared" si="21"/>
        <v>0</v>
      </c>
      <c r="H263" s="247"/>
    </row>
    <row r="264" spans="1:8" ht="12.75" customHeight="1" x14ac:dyDescent="0.2">
      <c r="A264" s="10"/>
      <c r="B264" s="54" t="s">
        <v>169</v>
      </c>
      <c r="C264" s="55" t="s">
        <v>4</v>
      </c>
      <c r="D264" s="89">
        <v>0</v>
      </c>
      <c r="E264" s="109" t="s">
        <v>5</v>
      </c>
      <c r="F264" s="102">
        <v>0</v>
      </c>
      <c r="G264" s="12">
        <f t="shared" si="21"/>
        <v>0</v>
      </c>
      <c r="H264" s="247"/>
    </row>
    <row r="265" spans="1:8" ht="12.75" customHeight="1" x14ac:dyDescent="0.2">
      <c r="A265" s="10"/>
      <c r="B265" s="54" t="s">
        <v>169</v>
      </c>
      <c r="C265" s="55" t="s">
        <v>4</v>
      </c>
      <c r="D265" s="89">
        <v>0</v>
      </c>
      <c r="E265" s="109" t="s">
        <v>5</v>
      </c>
      <c r="F265" s="102">
        <v>0</v>
      </c>
      <c r="G265" s="12">
        <f t="shared" si="21"/>
        <v>0</v>
      </c>
      <c r="H265" s="247"/>
    </row>
    <row r="266" spans="1:8" ht="12.75" customHeight="1" x14ac:dyDescent="0.2">
      <c r="A266" s="10"/>
      <c r="B266" s="54" t="s">
        <v>169</v>
      </c>
      <c r="C266" s="55" t="s">
        <v>4</v>
      </c>
      <c r="D266" s="89">
        <v>0</v>
      </c>
      <c r="E266" s="109" t="s">
        <v>5</v>
      </c>
      <c r="F266" s="102">
        <v>0</v>
      </c>
      <c r="G266" s="12">
        <f t="shared" si="21"/>
        <v>0</v>
      </c>
      <c r="H266" s="247"/>
    </row>
    <row r="267" spans="1:8" ht="12.75" customHeight="1" x14ac:dyDescent="0.2">
      <c r="A267" s="10"/>
      <c r="B267" s="54" t="s">
        <v>169</v>
      </c>
      <c r="C267" s="55" t="s">
        <v>4</v>
      </c>
      <c r="D267" s="89">
        <v>0</v>
      </c>
      <c r="E267" s="109" t="s">
        <v>5</v>
      </c>
      <c r="F267" s="102">
        <v>0</v>
      </c>
      <c r="G267" s="12">
        <f t="shared" si="21"/>
        <v>0</v>
      </c>
      <c r="H267" s="247"/>
    </row>
    <row r="268" spans="1:8" ht="12.75" customHeight="1" x14ac:dyDescent="0.2">
      <c r="A268" s="10"/>
      <c r="B268" s="54" t="s">
        <v>169</v>
      </c>
      <c r="C268" s="55" t="s">
        <v>4</v>
      </c>
      <c r="D268" s="89">
        <v>0</v>
      </c>
      <c r="E268" s="109" t="s">
        <v>5</v>
      </c>
      <c r="F268" s="102">
        <v>0</v>
      </c>
      <c r="G268" s="12">
        <f t="shared" si="21"/>
        <v>0</v>
      </c>
      <c r="H268" s="247"/>
    </row>
    <row r="269" spans="1:8" ht="12.75" customHeight="1" thickBot="1" x14ac:dyDescent="0.25">
      <c r="A269" s="11"/>
      <c r="B269" s="56" t="s">
        <v>169</v>
      </c>
      <c r="C269" s="57" t="s">
        <v>4</v>
      </c>
      <c r="D269" s="90">
        <v>0</v>
      </c>
      <c r="E269" s="110" t="s">
        <v>5</v>
      </c>
      <c r="F269" s="103">
        <v>0</v>
      </c>
      <c r="G269" s="13">
        <f t="shared" si="21"/>
        <v>0</v>
      </c>
      <c r="H269" s="248"/>
    </row>
    <row r="270" spans="1:8" ht="20.100000000000001" customHeight="1" thickTop="1" thickBot="1" x14ac:dyDescent="0.25">
      <c r="A270" s="241" t="s">
        <v>152</v>
      </c>
      <c r="B270" s="242"/>
      <c r="C270" s="243"/>
      <c r="D270" s="91">
        <v>1</v>
      </c>
      <c r="E270" s="111" t="s">
        <v>157</v>
      </c>
      <c r="F270" s="100">
        <f>G270/D270</f>
        <v>0</v>
      </c>
      <c r="G270" s="72">
        <f>SUM(G262:G269)</f>
        <v>0</v>
      </c>
      <c r="H270" s="74"/>
    </row>
    <row r="271" spans="1:8" ht="8.1" customHeight="1" thickBot="1" x14ac:dyDescent="0.25">
      <c r="F271" s="16"/>
    </row>
    <row r="272" spans="1:8" ht="30" customHeight="1" thickTop="1" thickBot="1" x14ac:dyDescent="0.25">
      <c r="A272" s="237" t="s">
        <v>19</v>
      </c>
      <c r="B272" s="238"/>
      <c r="C272" s="75" t="s">
        <v>4</v>
      </c>
      <c r="D272" s="93" t="s">
        <v>11</v>
      </c>
      <c r="E272" s="113" t="s">
        <v>5</v>
      </c>
      <c r="F272" s="105" t="s">
        <v>6</v>
      </c>
      <c r="G272" s="76" t="s">
        <v>18</v>
      </c>
      <c r="H272" s="77" t="s">
        <v>22</v>
      </c>
    </row>
    <row r="273" spans="1:8" ht="20.100000000000001" customHeight="1" thickTop="1" thickBot="1" x14ac:dyDescent="0.25">
      <c r="A273" s="78"/>
      <c r="B273" s="79"/>
      <c r="C273" s="79"/>
      <c r="D273" s="79"/>
      <c r="E273" s="79"/>
      <c r="F273" s="80"/>
      <c r="G273" s="81"/>
      <c r="H273" s="239"/>
    </row>
    <row r="274" spans="1:8" ht="20.100000000000001" customHeight="1" thickBot="1" x14ac:dyDescent="0.3">
      <c r="A274" s="82" t="s">
        <v>156</v>
      </c>
      <c r="B274" s="83"/>
      <c r="C274" s="84" t="str">
        <f>C6</f>
        <v>Asset / Project Element 7</v>
      </c>
      <c r="D274" s="94">
        <v>1</v>
      </c>
      <c r="E274" s="114" t="s">
        <v>157</v>
      </c>
      <c r="F274" s="106">
        <f>G274/D274</f>
        <v>0</v>
      </c>
      <c r="G274" s="85">
        <f>G18+G30+G42+G54+G66+G78+G90+G102+G114+G126+G138+G150+G162+G174+G186+G198+G210+G222+G234+G246+G258+G270</f>
        <v>0</v>
      </c>
      <c r="H274" s="240"/>
    </row>
    <row r="275" spans="1:8" ht="13.5" thickTop="1" x14ac:dyDescent="0.2">
      <c r="F275" s="16"/>
    </row>
  </sheetData>
  <sheetProtection formatCells="0" formatRows="0" selectLockedCells="1"/>
  <mergeCells count="68">
    <mergeCell ref="A270:C270"/>
    <mergeCell ref="A236:B236"/>
    <mergeCell ref="H237:H245"/>
    <mergeCell ref="A246:C246"/>
    <mergeCell ref="A248:B248"/>
    <mergeCell ref="H249:H257"/>
    <mergeCell ref="A258:C258"/>
    <mergeCell ref="A224:B224"/>
    <mergeCell ref="H225:H233"/>
    <mergeCell ref="A234:C234"/>
    <mergeCell ref="A260:B260"/>
    <mergeCell ref="H261:H269"/>
    <mergeCell ref="H201:H209"/>
    <mergeCell ref="A210:C210"/>
    <mergeCell ref="A212:B212"/>
    <mergeCell ref="H213:H221"/>
    <mergeCell ref="A222:C222"/>
    <mergeCell ref="A186:C186"/>
    <mergeCell ref="A188:B188"/>
    <mergeCell ref="H189:H197"/>
    <mergeCell ref="A198:C198"/>
    <mergeCell ref="A200:B200"/>
    <mergeCell ref="A164:B164"/>
    <mergeCell ref="H165:H173"/>
    <mergeCell ref="A174:C174"/>
    <mergeCell ref="A176:B176"/>
    <mergeCell ref="H177:H185"/>
    <mergeCell ref="A152:B152"/>
    <mergeCell ref="H153:H161"/>
    <mergeCell ref="A162:C162"/>
    <mergeCell ref="A140:B140"/>
    <mergeCell ref="H141:H149"/>
    <mergeCell ref="A150:C150"/>
    <mergeCell ref="H117:H125"/>
    <mergeCell ref="A126:C126"/>
    <mergeCell ref="A128:B128"/>
    <mergeCell ref="H129:H137"/>
    <mergeCell ref="A138:C138"/>
    <mergeCell ref="A18:C18"/>
    <mergeCell ref="A54:C54"/>
    <mergeCell ref="A56:B56"/>
    <mergeCell ref="A8:B8"/>
    <mergeCell ref="A20:B20"/>
    <mergeCell ref="A30:C30"/>
    <mergeCell ref="A32:B32"/>
    <mergeCell ref="A42:C42"/>
    <mergeCell ref="A44:B44"/>
    <mergeCell ref="H9:H17"/>
    <mergeCell ref="H21:H29"/>
    <mergeCell ref="H33:H41"/>
    <mergeCell ref="H45:H53"/>
    <mergeCell ref="H57:H65"/>
    <mergeCell ref="A272:B272"/>
    <mergeCell ref="H273:H274"/>
    <mergeCell ref="A66:C66"/>
    <mergeCell ref="A68:B68"/>
    <mergeCell ref="A78:C78"/>
    <mergeCell ref="H69:H77"/>
    <mergeCell ref="A80:B80"/>
    <mergeCell ref="H81:H89"/>
    <mergeCell ref="A90:C90"/>
    <mergeCell ref="A92:B92"/>
    <mergeCell ref="H93:H101"/>
    <mergeCell ref="A102:C102"/>
    <mergeCell ref="A104:B104"/>
    <mergeCell ref="H105:H113"/>
    <mergeCell ref="A114:C114"/>
    <mergeCell ref="A116:B116"/>
  </mergeCells>
  <phoneticPr fontId="6" type="noConversion"/>
  <pageMargins left="0.5" right="0.5" top="1.63" bottom="0.48" header="0.68" footer="0.25"/>
  <pageSetup orientation="landscape" r:id="rId1"/>
  <headerFooter alignWithMargins="0">
    <oddHeader>&amp;C&amp;"Arial,Bold"United States Department of the Interior
National Park Service
&amp;11Class C Construction Cost Estimate&amp;4
&amp;12LINE ITEM COST SUMMARY</oddHeader>
    <oddFooter>&amp;L&amp;6&amp;F, &amp;A&amp;C&amp;9&amp;P of &amp;N&amp;R&amp;6&amp;D &amp;T</oddFooter>
  </headerFooter>
  <rowBreaks count="11" manualBreakCount="11">
    <brk id="30" max="7" man="1"/>
    <brk id="54" max="7" man="1"/>
    <brk id="78" max="7" man="1"/>
    <brk id="102" max="7" man="1"/>
    <brk id="126" max="7" man="1"/>
    <brk id="150" max="7" man="1"/>
    <brk id="174" max="7" man="1"/>
    <brk id="198" max="7" man="1"/>
    <brk id="222" max="7" man="1"/>
    <brk id="246" max="7" man="1"/>
    <brk id="2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39</vt:i4>
      </vt:variant>
    </vt:vector>
  </HeadingPairs>
  <TitlesOfParts>
    <vt:vector size="59" baseType="lpstr">
      <vt:lpstr>Basis of Estimate</vt:lpstr>
      <vt:lpstr>Estimate Summary</vt:lpstr>
      <vt:lpstr>Asset-Element 1</vt:lpstr>
      <vt:lpstr>Asset-Element 2</vt:lpstr>
      <vt:lpstr>Asset-Element 3</vt:lpstr>
      <vt:lpstr>Asset-Element 4</vt:lpstr>
      <vt:lpstr>Asset-Element 5</vt:lpstr>
      <vt:lpstr>Asset-Element 6</vt:lpstr>
      <vt:lpstr>Asset-Element 7</vt:lpstr>
      <vt:lpstr>Asset-Element 8</vt:lpstr>
      <vt:lpstr>Asset-Element 9</vt:lpstr>
      <vt:lpstr>Asset-Element 10</vt:lpstr>
      <vt:lpstr>Asset-Element 11</vt:lpstr>
      <vt:lpstr>Asset-Element 12</vt:lpstr>
      <vt:lpstr>Not Used</vt:lpstr>
      <vt:lpstr>Not Used 2</vt:lpstr>
      <vt:lpstr>Not Used 3</vt:lpstr>
      <vt:lpstr>Not Used 4</vt:lpstr>
      <vt:lpstr>Not Used 5</vt:lpstr>
      <vt:lpstr>Not Used 6</vt:lpstr>
      <vt:lpstr>'Asset-Element 1'!Print_Area</vt:lpstr>
      <vt:lpstr>'Asset-Element 10'!Print_Area</vt:lpstr>
      <vt:lpstr>'Asset-Element 11'!Print_Area</vt:lpstr>
      <vt:lpstr>'Asset-Element 12'!Print_Area</vt:lpstr>
      <vt:lpstr>'Asset-Element 2'!Print_Area</vt:lpstr>
      <vt:lpstr>'Asset-Element 3'!Print_Area</vt:lpstr>
      <vt:lpstr>'Asset-Element 4'!Print_Area</vt:lpstr>
      <vt:lpstr>'Asset-Element 5'!Print_Area</vt:lpstr>
      <vt:lpstr>'Asset-Element 6'!Print_Area</vt:lpstr>
      <vt:lpstr>'Asset-Element 7'!Print_Area</vt:lpstr>
      <vt:lpstr>'Asset-Element 8'!Print_Area</vt:lpstr>
      <vt:lpstr>'Asset-Element 9'!Print_Area</vt:lpstr>
      <vt:lpstr>'Basis of Estimate'!Print_Area</vt:lpstr>
      <vt:lpstr>'Estimate Summary'!Print_Area</vt:lpstr>
      <vt:lpstr>'Not Used'!Print_Area</vt:lpstr>
      <vt:lpstr>'Not Used 2'!Print_Area</vt:lpstr>
      <vt:lpstr>'Not Used 3'!Print_Area</vt:lpstr>
      <vt:lpstr>'Not Used 4'!Print_Area</vt:lpstr>
      <vt:lpstr>'Not Used 5'!Print_Area</vt:lpstr>
      <vt:lpstr>'Not Used 6'!Print_Area</vt:lpstr>
      <vt:lpstr>'Asset-Element 1'!Print_Titles</vt:lpstr>
      <vt:lpstr>'Asset-Element 10'!Print_Titles</vt:lpstr>
      <vt:lpstr>'Asset-Element 11'!Print_Titles</vt:lpstr>
      <vt:lpstr>'Asset-Element 12'!Print_Titles</vt:lpstr>
      <vt:lpstr>'Asset-Element 2'!Print_Titles</vt:lpstr>
      <vt:lpstr>'Asset-Element 3'!Print_Titles</vt:lpstr>
      <vt:lpstr>'Asset-Element 4'!Print_Titles</vt:lpstr>
      <vt:lpstr>'Asset-Element 5'!Print_Titles</vt:lpstr>
      <vt:lpstr>'Asset-Element 6'!Print_Titles</vt:lpstr>
      <vt:lpstr>'Asset-Element 7'!Print_Titles</vt:lpstr>
      <vt:lpstr>'Asset-Element 8'!Print_Titles</vt:lpstr>
      <vt:lpstr>'Asset-Element 9'!Print_Titles</vt:lpstr>
      <vt:lpstr>'Basis of Estimate'!Print_Titles</vt:lpstr>
      <vt:lpstr>'Not Used'!Print_Titles</vt:lpstr>
      <vt:lpstr>'Not Used 2'!Print_Titles</vt:lpstr>
      <vt:lpstr>'Not Used 3'!Print_Titles</vt:lpstr>
      <vt:lpstr>'Not Used 4'!Print_Titles</vt:lpstr>
      <vt:lpstr>'Not Used 5'!Print_Titles</vt:lpstr>
      <vt:lpstr>'Not Used 6'!Print_Titles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C Construction Cost Estimating Template</dc:title>
  <dc:subject/>
  <dc:creator>National Park Service (NPS) - Denver Service Center (DSC)</dc:creator>
  <cp:keywords>Class C Construction Cost Estimating Template</cp:keywords>
  <dc:description/>
  <cp:lastModifiedBy>ELau</cp:lastModifiedBy>
  <cp:lastPrinted>2011-01-25T19:58:01Z</cp:lastPrinted>
  <dcterms:created xsi:type="dcterms:W3CDTF">2005-10-20T20:58:47Z</dcterms:created>
  <dcterms:modified xsi:type="dcterms:W3CDTF">2021-05-27T21:32:56Z</dcterms:modified>
  <cp:contentStatus>Unlocked</cp:contentStatus>
</cp:coreProperties>
</file>