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W:\ARO\Concessions\Commercial Use Auths-Secured\Activity Reports Completed- CUAs\2021 CUA Activity Reports\blank templates\"/>
    </mc:Choice>
  </mc:AlternateContent>
  <xr:revisionPtr revIDLastSave="0" documentId="13_ncr:1_{3F1B8DA0-745A-4151-BD07-2C246F0D5D1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uided Activity Report" sheetId="1" r:id="rId1"/>
    <sheet name="Air Taxi, HT &amp; IT" sheetId="5" r:id="rId2"/>
    <sheet name="KLGO Guided Horse" sheetId="4" state="hidden" r:id="rId3"/>
    <sheet name="Park Codes &amp; Fee Schedules " sheetId="2" r:id="rId4"/>
  </sheets>
  <definedNames>
    <definedName name="_xlnm.Print_Titles" localSheetId="1">'Air Taxi, HT &amp; IT'!$18:$18</definedName>
    <definedName name="_xlnm.Print_Titles" localSheetId="0">'Guided Activity Report'!$13:$13</definedName>
    <definedName name="_xlnm.Print_Titles" localSheetId="2">'KLGO Guided Horse'!$11:$11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5" l="1"/>
  <c r="J6" i="1"/>
  <c r="J5" i="1"/>
  <c r="J4" i="1"/>
  <c r="C300" i="1"/>
  <c r="G300" i="1" s="1"/>
  <c r="C299" i="1"/>
  <c r="F299" i="1" s="1"/>
  <c r="C298" i="1"/>
  <c r="G298" i="1" s="1"/>
  <c r="C297" i="1"/>
  <c r="G297" i="1" s="1"/>
  <c r="G296" i="1"/>
  <c r="C296" i="1"/>
  <c r="F296" i="1" s="1"/>
  <c r="G295" i="1"/>
  <c r="C295" i="1"/>
  <c r="F295" i="1" s="1"/>
  <c r="C294" i="1"/>
  <c r="G294" i="1" s="1"/>
  <c r="C293" i="1"/>
  <c r="G293" i="1" s="1"/>
  <c r="C292" i="1"/>
  <c r="G292" i="1" s="1"/>
  <c r="G291" i="1"/>
  <c r="C291" i="1"/>
  <c r="F291" i="1" s="1"/>
  <c r="G290" i="1"/>
  <c r="C290" i="1"/>
  <c r="F290" i="1" s="1"/>
  <c r="C289" i="1"/>
  <c r="G289" i="1" s="1"/>
  <c r="C288" i="1"/>
  <c r="G288" i="1" s="1"/>
  <c r="C287" i="1"/>
  <c r="G287" i="1" s="1"/>
  <c r="G286" i="1"/>
  <c r="C286" i="1"/>
  <c r="F286" i="1" s="1"/>
  <c r="G285" i="1"/>
  <c r="C285" i="1"/>
  <c r="F285" i="1" s="1"/>
  <c r="C284" i="1"/>
  <c r="F284" i="1" s="1"/>
  <c r="C283" i="1"/>
  <c r="G283" i="1" s="1"/>
  <c r="C282" i="1"/>
  <c r="F282" i="1" s="1"/>
  <c r="G281" i="1"/>
  <c r="F281" i="1"/>
  <c r="C281" i="1"/>
  <c r="C280" i="1"/>
  <c r="G280" i="1" s="1"/>
  <c r="C279" i="1"/>
  <c r="G279" i="1" s="1"/>
  <c r="G278" i="1"/>
  <c r="C278" i="1"/>
  <c r="F278" i="1" s="1"/>
  <c r="C277" i="1"/>
  <c r="G277" i="1" s="1"/>
  <c r="C276" i="1"/>
  <c r="F276" i="1" s="1"/>
  <c r="C275" i="1"/>
  <c r="G275" i="1" s="1"/>
  <c r="C274" i="1"/>
  <c r="F274" i="1" s="1"/>
  <c r="F273" i="1"/>
  <c r="C273" i="1"/>
  <c r="G273" i="1" s="1"/>
  <c r="C272" i="1"/>
  <c r="F272" i="1" s="1"/>
  <c r="C271" i="1"/>
  <c r="G271" i="1" s="1"/>
  <c r="G270" i="1"/>
  <c r="C270" i="1"/>
  <c r="F270" i="1" s="1"/>
  <c r="G269" i="1"/>
  <c r="C269" i="1"/>
  <c r="F269" i="1" s="1"/>
  <c r="C268" i="1"/>
  <c r="G268" i="1" s="1"/>
  <c r="C267" i="1"/>
  <c r="G267" i="1" s="1"/>
  <c r="C266" i="1"/>
  <c r="F266" i="1" s="1"/>
  <c r="G265" i="1"/>
  <c r="F265" i="1"/>
  <c r="C265" i="1"/>
  <c r="C264" i="1"/>
  <c r="G264" i="1" s="1"/>
  <c r="C263" i="1"/>
  <c r="G263" i="1" s="1"/>
  <c r="G262" i="1"/>
  <c r="C262" i="1"/>
  <c r="F262" i="1" s="1"/>
  <c r="C261" i="1"/>
  <c r="G261" i="1" s="1"/>
  <c r="C260" i="1"/>
  <c r="F260" i="1" s="1"/>
  <c r="C259" i="1"/>
  <c r="G259" i="1" s="1"/>
  <c r="G258" i="1"/>
  <c r="F258" i="1"/>
  <c r="C258" i="1"/>
  <c r="C257" i="1"/>
  <c r="G257" i="1" s="1"/>
  <c r="C256" i="1"/>
  <c r="G256" i="1" s="1"/>
  <c r="C255" i="1"/>
  <c r="G255" i="1" s="1"/>
  <c r="G254" i="1"/>
  <c r="F254" i="1"/>
  <c r="C254" i="1"/>
  <c r="C253" i="1"/>
  <c r="G253" i="1" s="1"/>
  <c r="C252" i="1"/>
  <c r="G252" i="1" s="1"/>
  <c r="C251" i="1"/>
  <c r="G251" i="1" s="1"/>
  <c r="G250" i="1"/>
  <c r="F250" i="1"/>
  <c r="C250" i="1"/>
  <c r="C249" i="1"/>
  <c r="G249" i="1" s="1"/>
  <c r="C248" i="1"/>
  <c r="F248" i="1" s="1"/>
  <c r="C247" i="1"/>
  <c r="G247" i="1" s="1"/>
  <c r="G246" i="1"/>
  <c r="F246" i="1"/>
  <c r="C246" i="1"/>
  <c r="C245" i="1"/>
  <c r="G245" i="1" s="1"/>
  <c r="C244" i="1"/>
  <c r="F244" i="1" s="1"/>
  <c r="F243" i="1"/>
  <c r="C243" i="1"/>
  <c r="G243" i="1" s="1"/>
  <c r="C242" i="1"/>
  <c r="G242" i="1" s="1"/>
  <c r="C241" i="1"/>
  <c r="G241" i="1" s="1"/>
  <c r="G240" i="1"/>
  <c r="C240" i="1"/>
  <c r="F240" i="1" s="1"/>
  <c r="G239" i="1"/>
  <c r="C239" i="1"/>
  <c r="F239" i="1" s="1"/>
  <c r="C238" i="1"/>
  <c r="F238" i="1" s="1"/>
  <c r="C237" i="1"/>
  <c r="G237" i="1" s="1"/>
  <c r="C236" i="1"/>
  <c r="F236" i="1" s="1"/>
  <c r="G235" i="1"/>
  <c r="F235" i="1"/>
  <c r="C235" i="1"/>
  <c r="C234" i="1"/>
  <c r="F234" i="1" s="1"/>
  <c r="C233" i="1"/>
  <c r="G233" i="1" s="1"/>
  <c r="G232" i="1"/>
  <c r="C232" i="1"/>
  <c r="F232" i="1" s="1"/>
  <c r="G231" i="1"/>
  <c r="C231" i="1"/>
  <c r="F231" i="1" s="1"/>
  <c r="C230" i="1"/>
  <c r="F230" i="1" s="1"/>
  <c r="C229" i="1"/>
  <c r="G229" i="1" s="1"/>
  <c r="C228" i="1"/>
  <c r="F228" i="1" s="1"/>
  <c r="F227" i="1"/>
  <c r="C227" i="1"/>
  <c r="G227" i="1" s="1"/>
  <c r="C226" i="1"/>
  <c r="F226" i="1" s="1"/>
  <c r="C225" i="1"/>
  <c r="G225" i="1" s="1"/>
  <c r="G224" i="1"/>
  <c r="C224" i="1"/>
  <c r="F224" i="1" s="1"/>
  <c r="C223" i="1"/>
  <c r="F223" i="1" s="1"/>
  <c r="C222" i="1"/>
  <c r="F222" i="1" s="1"/>
  <c r="C221" i="1"/>
  <c r="G221" i="1" s="1"/>
  <c r="C220" i="1"/>
  <c r="F220" i="1" s="1"/>
  <c r="G219" i="1"/>
  <c r="F219" i="1"/>
  <c r="C219" i="1"/>
  <c r="C218" i="1"/>
  <c r="G218" i="1" s="1"/>
  <c r="C217" i="1"/>
  <c r="G217" i="1" s="1"/>
  <c r="G216" i="1"/>
  <c r="C216" i="1"/>
  <c r="F216" i="1" s="1"/>
  <c r="G215" i="1"/>
  <c r="C215" i="1"/>
  <c r="F215" i="1" s="1"/>
  <c r="C214" i="1"/>
  <c r="G214" i="1" s="1"/>
  <c r="C213" i="1"/>
  <c r="G213" i="1" s="1"/>
  <c r="C212" i="1"/>
  <c r="F212" i="1" s="1"/>
  <c r="F211" i="1"/>
  <c r="C211" i="1"/>
  <c r="G211" i="1" s="1"/>
  <c r="C210" i="1"/>
  <c r="F210" i="1" s="1"/>
  <c r="C209" i="1"/>
  <c r="G209" i="1" s="1"/>
  <c r="G208" i="1"/>
  <c r="C208" i="1"/>
  <c r="F208" i="1" s="1"/>
  <c r="C207" i="1"/>
  <c r="F207" i="1" s="1"/>
  <c r="C206" i="1"/>
  <c r="F206" i="1" s="1"/>
  <c r="C205" i="1"/>
  <c r="G205" i="1" s="1"/>
  <c r="C204" i="1"/>
  <c r="F204" i="1" s="1"/>
  <c r="C203" i="1"/>
  <c r="G203" i="1" s="1"/>
  <c r="G202" i="1"/>
  <c r="C202" i="1"/>
  <c r="F202" i="1" s="1"/>
  <c r="G201" i="1"/>
  <c r="C201" i="1"/>
  <c r="F201" i="1" s="1"/>
  <c r="C200" i="1"/>
  <c r="G200" i="1" s="1"/>
  <c r="C199" i="1"/>
  <c r="G199" i="1" s="1"/>
  <c r="C198" i="1"/>
  <c r="F198" i="1" s="1"/>
  <c r="F197" i="1"/>
  <c r="C197" i="1"/>
  <c r="G197" i="1" s="1"/>
  <c r="C196" i="1"/>
  <c r="F196" i="1" s="1"/>
  <c r="C195" i="1"/>
  <c r="G195" i="1" s="1"/>
  <c r="G194" i="1"/>
  <c r="C194" i="1"/>
  <c r="F194" i="1" s="1"/>
  <c r="C193" i="1"/>
  <c r="F193" i="1" s="1"/>
  <c r="C192" i="1"/>
  <c r="G192" i="1" s="1"/>
  <c r="C191" i="1"/>
  <c r="G191" i="1" s="1"/>
  <c r="C190" i="1"/>
  <c r="F190" i="1" s="1"/>
  <c r="G189" i="1"/>
  <c r="F189" i="1"/>
  <c r="C189" i="1"/>
  <c r="C188" i="1"/>
  <c r="G188" i="1" s="1"/>
  <c r="C187" i="1"/>
  <c r="G187" i="1" s="1"/>
  <c r="G186" i="1"/>
  <c r="C186" i="1"/>
  <c r="F186" i="1" s="1"/>
  <c r="G185" i="1"/>
  <c r="C185" i="1"/>
  <c r="F185" i="1" s="1"/>
  <c r="C184" i="1"/>
  <c r="G184" i="1" s="1"/>
  <c r="C183" i="1"/>
  <c r="G183" i="1" s="1"/>
  <c r="C182" i="1"/>
  <c r="F182" i="1" s="1"/>
  <c r="F181" i="1"/>
  <c r="C181" i="1"/>
  <c r="G181" i="1" s="1"/>
  <c r="C180" i="1"/>
  <c r="G180" i="1" s="1"/>
  <c r="C179" i="1"/>
  <c r="G179" i="1" s="1"/>
  <c r="G178" i="1"/>
  <c r="C178" i="1"/>
  <c r="F178" i="1" s="1"/>
  <c r="C177" i="1"/>
  <c r="G177" i="1" s="1"/>
  <c r="C176" i="1"/>
  <c r="F176" i="1" s="1"/>
  <c r="C175" i="1"/>
  <c r="G175" i="1" s="1"/>
  <c r="C174" i="1"/>
  <c r="G174" i="1" s="1"/>
  <c r="C173" i="1"/>
  <c r="G173" i="1" s="1"/>
  <c r="C172" i="1"/>
  <c r="F172" i="1" s="1"/>
  <c r="C171" i="1"/>
  <c r="G171" i="1" s="1"/>
  <c r="C170" i="1"/>
  <c r="G170" i="1" s="1"/>
  <c r="C169" i="1"/>
  <c r="G169" i="1" s="1"/>
  <c r="C168" i="1"/>
  <c r="F168" i="1" s="1"/>
  <c r="C167" i="1"/>
  <c r="G167" i="1" s="1"/>
  <c r="C166" i="1"/>
  <c r="G166" i="1" s="1"/>
  <c r="C165" i="1"/>
  <c r="G165" i="1" s="1"/>
  <c r="C164" i="1"/>
  <c r="F164" i="1" s="1"/>
  <c r="C163" i="1"/>
  <c r="G163" i="1" s="1"/>
  <c r="C162" i="1"/>
  <c r="G162" i="1" s="1"/>
  <c r="C161" i="1"/>
  <c r="G161" i="1" s="1"/>
  <c r="C160" i="1"/>
  <c r="F160" i="1" s="1"/>
  <c r="C159" i="1"/>
  <c r="G159" i="1" s="1"/>
  <c r="C158" i="1"/>
  <c r="G158" i="1" s="1"/>
  <c r="C157" i="1"/>
  <c r="G157" i="1" s="1"/>
  <c r="C156" i="1"/>
  <c r="F156" i="1" s="1"/>
  <c r="C155" i="1"/>
  <c r="G155" i="1" s="1"/>
  <c r="C154" i="1"/>
  <c r="G154" i="1" s="1"/>
  <c r="C153" i="1"/>
  <c r="G153" i="1" s="1"/>
  <c r="C152" i="1"/>
  <c r="F152" i="1" s="1"/>
  <c r="C151" i="1"/>
  <c r="G151" i="1" s="1"/>
  <c r="G150" i="1"/>
  <c r="C150" i="1"/>
  <c r="F150" i="1" s="1"/>
  <c r="G149" i="1"/>
  <c r="C149" i="1"/>
  <c r="F149" i="1" s="1"/>
  <c r="C148" i="1"/>
  <c r="G148" i="1" s="1"/>
  <c r="C147" i="1"/>
  <c r="G147" i="1" s="1"/>
  <c r="C146" i="1"/>
  <c r="F146" i="1" s="1"/>
  <c r="F145" i="1"/>
  <c r="C145" i="1"/>
  <c r="G145" i="1" s="1"/>
  <c r="C144" i="1"/>
  <c r="G144" i="1" s="1"/>
  <c r="C143" i="1"/>
  <c r="G143" i="1" s="1"/>
  <c r="G142" i="1"/>
  <c r="C142" i="1"/>
  <c r="F142" i="1" s="1"/>
  <c r="C141" i="1"/>
  <c r="F141" i="1" s="1"/>
  <c r="C140" i="1"/>
  <c r="G140" i="1" s="1"/>
  <c r="C139" i="1"/>
  <c r="G139" i="1" s="1"/>
  <c r="C138" i="1"/>
  <c r="F138" i="1" s="1"/>
  <c r="G137" i="1"/>
  <c r="F137" i="1"/>
  <c r="C137" i="1"/>
  <c r="C136" i="1"/>
  <c r="G136" i="1" s="1"/>
  <c r="C135" i="1"/>
  <c r="G135" i="1" s="1"/>
  <c r="G134" i="1"/>
  <c r="C134" i="1"/>
  <c r="F134" i="1" s="1"/>
  <c r="G133" i="1"/>
  <c r="C133" i="1"/>
  <c r="F133" i="1" s="1"/>
  <c r="C132" i="1"/>
  <c r="G132" i="1" s="1"/>
  <c r="C131" i="1"/>
  <c r="G131" i="1" s="1"/>
  <c r="C130" i="1"/>
  <c r="F130" i="1" s="1"/>
  <c r="F129" i="1"/>
  <c r="C129" i="1"/>
  <c r="G129" i="1" s="1"/>
  <c r="C128" i="1"/>
  <c r="F128" i="1" s="1"/>
  <c r="C127" i="1"/>
  <c r="G127" i="1" s="1"/>
  <c r="G126" i="1"/>
  <c r="C126" i="1"/>
  <c r="F126" i="1" s="1"/>
  <c r="C125" i="1"/>
  <c r="G125" i="1" s="1"/>
  <c r="C124" i="1"/>
  <c r="F124" i="1" s="1"/>
  <c r="G123" i="1"/>
  <c r="C123" i="1"/>
  <c r="F123" i="1" s="1"/>
  <c r="C122" i="1"/>
  <c r="F122" i="1" s="1"/>
  <c r="C121" i="1"/>
  <c r="G121" i="1" s="1"/>
  <c r="C120" i="1"/>
  <c r="F120" i="1" s="1"/>
  <c r="C119" i="1"/>
  <c r="F119" i="1" s="1"/>
  <c r="G118" i="1"/>
  <c r="F118" i="1"/>
  <c r="C118" i="1"/>
  <c r="C117" i="1"/>
  <c r="G117" i="1" s="1"/>
  <c r="C116" i="1"/>
  <c r="F116" i="1" s="1"/>
  <c r="G115" i="1"/>
  <c r="C115" i="1"/>
  <c r="F115" i="1" s="1"/>
  <c r="G114" i="1"/>
  <c r="C114" i="1"/>
  <c r="F114" i="1" s="1"/>
  <c r="C113" i="1"/>
  <c r="G113" i="1" s="1"/>
  <c r="C112" i="1"/>
  <c r="F112" i="1" s="1"/>
  <c r="C111" i="1"/>
  <c r="F111" i="1" s="1"/>
  <c r="F110" i="1"/>
  <c r="C110" i="1"/>
  <c r="G110" i="1" s="1"/>
  <c r="C109" i="1"/>
  <c r="G109" i="1" s="1"/>
  <c r="C108" i="1"/>
  <c r="F108" i="1" s="1"/>
  <c r="G107" i="1"/>
  <c r="C107" i="1"/>
  <c r="F107" i="1" s="1"/>
  <c r="C106" i="1"/>
  <c r="F106" i="1" s="1"/>
  <c r="C105" i="1"/>
  <c r="G105" i="1" s="1"/>
  <c r="C104" i="1"/>
  <c r="F104" i="1" s="1"/>
  <c r="C103" i="1"/>
  <c r="F103" i="1" s="1"/>
  <c r="G102" i="1"/>
  <c r="F102" i="1"/>
  <c r="C102" i="1"/>
  <c r="C101" i="1"/>
  <c r="G101" i="1" s="1"/>
  <c r="C100" i="1"/>
  <c r="F100" i="1" s="1"/>
  <c r="G106" i="1" l="1"/>
  <c r="G122" i="1"/>
  <c r="G141" i="1"/>
  <c r="G193" i="1"/>
  <c r="G207" i="1"/>
  <c r="G223" i="1"/>
  <c r="G111" i="1"/>
  <c r="G130" i="1"/>
  <c r="G146" i="1"/>
  <c r="G156" i="1"/>
  <c r="F159" i="1"/>
  <c r="G164" i="1"/>
  <c r="F167" i="1"/>
  <c r="G172" i="1"/>
  <c r="F175" i="1"/>
  <c r="G182" i="1"/>
  <c r="G198" i="1"/>
  <c r="G212" i="1"/>
  <c r="G228" i="1"/>
  <c r="G244" i="1"/>
  <c r="F249" i="1"/>
  <c r="F253" i="1"/>
  <c r="F257" i="1"/>
  <c r="F261" i="1"/>
  <c r="G274" i="1"/>
  <c r="F277" i="1"/>
  <c r="F298" i="1"/>
  <c r="G103" i="1"/>
  <c r="G119" i="1"/>
  <c r="G138" i="1"/>
  <c r="G152" i="1"/>
  <c r="F155" i="1"/>
  <c r="G160" i="1"/>
  <c r="F163" i="1"/>
  <c r="G168" i="1"/>
  <c r="F171" i="1"/>
  <c r="G176" i="1"/>
  <c r="G190" i="1"/>
  <c r="G204" i="1"/>
  <c r="G220" i="1"/>
  <c r="G236" i="1"/>
  <c r="G266" i="1"/>
  <c r="G282" i="1"/>
  <c r="G299" i="1"/>
  <c r="F300" i="1"/>
  <c r="F294" i="1"/>
  <c r="F293" i="1"/>
  <c r="F297" i="1"/>
  <c r="F289" i="1"/>
  <c r="F288" i="1"/>
  <c r="F292" i="1"/>
  <c r="F256" i="1"/>
  <c r="F252" i="1"/>
  <c r="F264" i="1"/>
  <c r="F268" i="1"/>
  <c r="F280" i="1"/>
  <c r="F247" i="1"/>
  <c r="G248" i="1"/>
  <c r="F251" i="1"/>
  <c r="F255" i="1"/>
  <c r="F259" i="1"/>
  <c r="G260" i="1"/>
  <c r="F263" i="1"/>
  <c r="F267" i="1"/>
  <c r="F271" i="1"/>
  <c r="G272" i="1"/>
  <c r="F275" i="1"/>
  <c r="G276" i="1"/>
  <c r="F279" i="1"/>
  <c r="F283" i="1"/>
  <c r="G284" i="1"/>
  <c r="F287" i="1"/>
  <c r="F214" i="1"/>
  <c r="F218" i="1"/>
  <c r="F242" i="1"/>
  <c r="F205" i="1"/>
  <c r="G206" i="1"/>
  <c r="F209" i="1"/>
  <c r="G210" i="1"/>
  <c r="F213" i="1"/>
  <c r="F217" i="1"/>
  <c r="F221" i="1"/>
  <c r="G222" i="1"/>
  <c r="F225" i="1"/>
  <c r="G226" i="1"/>
  <c r="F229" i="1"/>
  <c r="G230" i="1"/>
  <c r="F233" i="1"/>
  <c r="G234" i="1"/>
  <c r="F237" i="1"/>
  <c r="G238" i="1"/>
  <c r="F241" i="1"/>
  <c r="F245" i="1"/>
  <c r="F180" i="1"/>
  <c r="F184" i="1"/>
  <c r="F188" i="1"/>
  <c r="F192" i="1"/>
  <c r="F200" i="1"/>
  <c r="F179" i="1"/>
  <c r="F183" i="1"/>
  <c r="F187" i="1"/>
  <c r="F191" i="1"/>
  <c r="F195" i="1"/>
  <c r="G196" i="1"/>
  <c r="F199" i="1"/>
  <c r="F203" i="1"/>
  <c r="F154" i="1"/>
  <c r="F158" i="1"/>
  <c r="F162" i="1"/>
  <c r="F166" i="1"/>
  <c r="F170" i="1"/>
  <c r="F174" i="1"/>
  <c r="F153" i="1"/>
  <c r="F157" i="1"/>
  <c r="F161" i="1"/>
  <c r="F165" i="1"/>
  <c r="F169" i="1"/>
  <c r="F173" i="1"/>
  <c r="F177" i="1"/>
  <c r="F132" i="1"/>
  <c r="F136" i="1"/>
  <c r="F140" i="1"/>
  <c r="F144" i="1"/>
  <c r="F148" i="1"/>
  <c r="G128" i="1"/>
  <c r="F131" i="1"/>
  <c r="F135" i="1"/>
  <c r="F139" i="1"/>
  <c r="F143" i="1"/>
  <c r="F147" i="1"/>
  <c r="F151" i="1"/>
  <c r="F127" i="1"/>
  <c r="F101" i="1"/>
  <c r="G100" i="1"/>
  <c r="G104" i="1"/>
  <c r="G108" i="1"/>
  <c r="G112" i="1"/>
  <c r="G116" i="1"/>
  <c r="G120" i="1"/>
  <c r="G124" i="1"/>
  <c r="F105" i="1"/>
  <c r="F109" i="1"/>
  <c r="F113" i="1"/>
  <c r="F117" i="1"/>
  <c r="F121" i="1"/>
  <c r="F125" i="1"/>
  <c r="I5" i="4" l="1"/>
  <c r="I4" i="4"/>
  <c r="C70" i="4"/>
  <c r="G70" i="4" s="1"/>
  <c r="I3" i="4"/>
  <c r="F70" i="4" l="1"/>
  <c r="C99" i="1"/>
  <c r="F99" i="1" s="1"/>
  <c r="C98" i="1"/>
  <c r="G98" i="1" s="1"/>
  <c r="C97" i="1"/>
  <c r="G97" i="1" s="1"/>
  <c r="C96" i="1"/>
  <c r="F96" i="1" s="1"/>
  <c r="C95" i="1"/>
  <c r="F95" i="1" s="1"/>
  <c r="C94" i="1"/>
  <c r="G94" i="1" s="1"/>
  <c r="C93" i="1"/>
  <c r="G93" i="1" s="1"/>
  <c r="C92" i="1"/>
  <c r="F92" i="1" s="1"/>
  <c r="C91" i="1"/>
  <c r="F91" i="1" s="1"/>
  <c r="C90" i="1"/>
  <c r="G90" i="1" s="1"/>
  <c r="C89" i="1"/>
  <c r="G89" i="1" s="1"/>
  <c r="C88" i="1"/>
  <c r="G88" i="1" s="1"/>
  <c r="C87" i="1"/>
  <c r="F87" i="1" s="1"/>
  <c r="C86" i="1"/>
  <c r="G86" i="1" s="1"/>
  <c r="C85" i="1"/>
  <c r="G85" i="1" s="1"/>
  <c r="C84" i="1"/>
  <c r="G84" i="1" s="1"/>
  <c r="C83" i="1"/>
  <c r="F83" i="1" s="1"/>
  <c r="C82" i="1"/>
  <c r="G82" i="1" s="1"/>
  <c r="C81" i="1"/>
  <c r="G81" i="1" s="1"/>
  <c r="C80" i="1"/>
  <c r="G80" i="1" s="1"/>
  <c r="C79" i="1"/>
  <c r="F79" i="1" s="1"/>
  <c r="C78" i="1"/>
  <c r="G78" i="1" s="1"/>
  <c r="C77" i="1"/>
  <c r="G77" i="1" s="1"/>
  <c r="C76" i="1"/>
  <c r="G76" i="1" s="1"/>
  <c r="C75" i="1"/>
  <c r="F75" i="1" s="1"/>
  <c r="C74" i="1"/>
  <c r="G74" i="1" s="1"/>
  <c r="C73" i="1"/>
  <c r="G73" i="1" s="1"/>
  <c r="C72" i="1"/>
  <c r="G72" i="1" s="1"/>
  <c r="C12" i="4"/>
  <c r="G12" i="4" s="1"/>
  <c r="C69" i="4"/>
  <c r="G69" i="4" s="1"/>
  <c r="C68" i="4"/>
  <c r="F68" i="4" s="1"/>
  <c r="C67" i="4"/>
  <c r="F67" i="4" s="1"/>
  <c r="C66" i="4"/>
  <c r="G66" i="4" s="1"/>
  <c r="C65" i="4"/>
  <c r="G65" i="4" s="1"/>
  <c r="C64" i="4"/>
  <c r="F64" i="4" s="1"/>
  <c r="C63" i="4"/>
  <c r="F63" i="4" s="1"/>
  <c r="C62" i="4"/>
  <c r="G62" i="4" s="1"/>
  <c r="C61" i="4"/>
  <c r="G61" i="4" s="1"/>
  <c r="C60" i="4"/>
  <c r="F60" i="4" s="1"/>
  <c r="C59" i="4"/>
  <c r="F59" i="4" s="1"/>
  <c r="C58" i="4"/>
  <c r="G58" i="4" s="1"/>
  <c r="C57" i="4"/>
  <c r="G57" i="4" s="1"/>
  <c r="C56" i="4"/>
  <c r="F56" i="4" s="1"/>
  <c r="C55" i="4"/>
  <c r="F55" i="4" s="1"/>
  <c r="C54" i="4"/>
  <c r="G54" i="4" s="1"/>
  <c r="C53" i="4"/>
  <c r="G53" i="4" s="1"/>
  <c r="C52" i="4"/>
  <c r="F52" i="4" s="1"/>
  <c r="C51" i="4"/>
  <c r="F51" i="4" s="1"/>
  <c r="C50" i="4"/>
  <c r="G50" i="4" s="1"/>
  <c r="C49" i="4"/>
  <c r="G49" i="4" s="1"/>
  <c r="C48" i="4"/>
  <c r="F48" i="4" s="1"/>
  <c r="C47" i="4"/>
  <c r="F47" i="4" s="1"/>
  <c r="C46" i="4"/>
  <c r="G46" i="4" s="1"/>
  <c r="C45" i="4"/>
  <c r="G45" i="4" s="1"/>
  <c r="C44" i="4"/>
  <c r="F44" i="4" s="1"/>
  <c r="C43" i="4"/>
  <c r="F43" i="4" s="1"/>
  <c r="C42" i="4"/>
  <c r="G42" i="4" s="1"/>
  <c r="C41" i="4"/>
  <c r="G41" i="4" s="1"/>
  <c r="C40" i="4"/>
  <c r="F40" i="4" s="1"/>
  <c r="C39" i="4"/>
  <c r="F39" i="4" s="1"/>
  <c r="C38" i="4"/>
  <c r="G38" i="4" s="1"/>
  <c r="C37" i="4"/>
  <c r="G37" i="4" s="1"/>
  <c r="C36" i="4"/>
  <c r="F36" i="4" s="1"/>
  <c r="C35" i="4"/>
  <c r="F35" i="4" s="1"/>
  <c r="C34" i="4"/>
  <c r="G34" i="4" s="1"/>
  <c r="C33" i="4"/>
  <c r="G33" i="4" s="1"/>
  <c r="C32" i="4"/>
  <c r="F32" i="4" s="1"/>
  <c r="C31" i="4"/>
  <c r="F31" i="4" s="1"/>
  <c r="C30" i="4"/>
  <c r="F30" i="4" s="1"/>
  <c r="C29" i="4"/>
  <c r="G29" i="4" s="1"/>
  <c r="C28" i="4"/>
  <c r="F28" i="4" s="1"/>
  <c r="C27" i="4"/>
  <c r="F27" i="4" s="1"/>
  <c r="C26" i="4"/>
  <c r="F26" i="4" s="1"/>
  <c r="C25" i="4"/>
  <c r="G25" i="4" s="1"/>
  <c r="C24" i="4"/>
  <c r="F24" i="4" s="1"/>
  <c r="C23" i="4"/>
  <c r="F23" i="4" s="1"/>
  <c r="C22" i="4"/>
  <c r="F22" i="4" s="1"/>
  <c r="C21" i="4"/>
  <c r="G21" i="4" s="1"/>
  <c r="C20" i="4"/>
  <c r="F20" i="4" s="1"/>
  <c r="C19" i="4"/>
  <c r="F19" i="4" s="1"/>
  <c r="C18" i="4"/>
  <c r="F18" i="4" s="1"/>
  <c r="C17" i="4"/>
  <c r="G17" i="4" s="1"/>
  <c r="C16" i="4"/>
  <c r="F16" i="4" s="1"/>
  <c r="C15" i="4"/>
  <c r="F15" i="4" s="1"/>
  <c r="C14" i="4"/>
  <c r="G14" i="4" s="1"/>
  <c r="C13" i="4"/>
  <c r="G13" i="4" s="1"/>
  <c r="C14" i="1"/>
  <c r="G14" i="1" l="1"/>
  <c r="I2" i="4"/>
  <c r="G18" i="4"/>
  <c r="G22" i="4"/>
  <c r="G30" i="4"/>
  <c r="G15" i="4"/>
  <c r="I7" i="4" s="1"/>
  <c r="G23" i="4"/>
  <c r="G35" i="4"/>
  <c r="G43" i="4"/>
  <c r="G51" i="4"/>
  <c r="G59" i="4"/>
  <c r="G67" i="4"/>
  <c r="G16" i="4"/>
  <c r="G20" i="4"/>
  <c r="G24" i="4"/>
  <c r="G28" i="4"/>
  <c r="G32" i="4"/>
  <c r="G36" i="4"/>
  <c r="G40" i="4"/>
  <c r="G44" i="4"/>
  <c r="G48" i="4"/>
  <c r="G52" i="4"/>
  <c r="G56" i="4"/>
  <c r="G60" i="4"/>
  <c r="G64" i="4"/>
  <c r="G68" i="4"/>
  <c r="G26" i="4"/>
  <c r="G19" i="4"/>
  <c r="G27" i="4"/>
  <c r="G31" i="4"/>
  <c r="G39" i="4"/>
  <c r="G47" i="4"/>
  <c r="G55" i="4"/>
  <c r="G63" i="4"/>
  <c r="F78" i="1"/>
  <c r="F80" i="1"/>
  <c r="G79" i="1"/>
  <c r="F86" i="1"/>
  <c r="F88" i="1"/>
  <c r="F72" i="1"/>
  <c r="G87" i="1"/>
  <c r="F74" i="1"/>
  <c r="F76" i="1"/>
  <c r="G83" i="1"/>
  <c r="F90" i="1"/>
  <c r="G95" i="1"/>
  <c r="F98" i="1"/>
  <c r="G75" i="1"/>
  <c r="F82" i="1"/>
  <c r="F84" i="1"/>
  <c r="G91" i="1"/>
  <c r="F94" i="1"/>
  <c r="G99" i="1"/>
  <c r="G92" i="1"/>
  <c r="G96" i="1"/>
  <c r="F73" i="1"/>
  <c r="F77" i="1"/>
  <c r="F81" i="1"/>
  <c r="F85" i="1"/>
  <c r="F89" i="1"/>
  <c r="F93" i="1"/>
  <c r="F97" i="1"/>
  <c r="F14" i="1"/>
  <c r="F12" i="4"/>
  <c r="F42" i="4"/>
  <c r="F50" i="4"/>
  <c r="F58" i="4"/>
  <c r="F34" i="4"/>
  <c r="F66" i="4"/>
  <c r="F14" i="4"/>
  <c r="F38" i="4"/>
  <c r="F46" i="4"/>
  <c r="F54" i="4"/>
  <c r="F62" i="4"/>
  <c r="F13" i="4"/>
  <c r="F17" i="4"/>
  <c r="F21" i="4"/>
  <c r="F25" i="4"/>
  <c r="F29" i="4"/>
  <c r="F33" i="4"/>
  <c r="F37" i="4"/>
  <c r="F41" i="4"/>
  <c r="F45" i="4"/>
  <c r="F49" i="4"/>
  <c r="F53" i="4"/>
  <c r="F57" i="4"/>
  <c r="F61" i="4"/>
  <c r="F65" i="4"/>
  <c r="F69" i="4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9" i="1" s="1"/>
  <c r="C18" i="1"/>
  <c r="C17" i="1"/>
  <c r="C16" i="1"/>
  <c r="C15" i="1"/>
  <c r="J3" i="1" s="1"/>
  <c r="I6" i="4" l="1"/>
  <c r="F25" i="1"/>
  <c r="G25" i="1"/>
  <c r="F29" i="1"/>
  <c r="G29" i="1"/>
  <c r="F41" i="1"/>
  <c r="G41" i="1"/>
  <c r="G57" i="1"/>
  <c r="F57" i="1"/>
  <c r="F69" i="1"/>
  <c r="G69" i="1"/>
  <c r="G18" i="1"/>
  <c r="F18" i="1"/>
  <c r="G22" i="1"/>
  <c r="F22" i="1"/>
  <c r="G26" i="1"/>
  <c r="F26" i="1"/>
  <c r="G30" i="1"/>
  <c r="F30" i="1"/>
  <c r="G34" i="1"/>
  <c r="F34" i="1"/>
  <c r="G38" i="1"/>
  <c r="F38" i="1"/>
  <c r="G42" i="1"/>
  <c r="F42" i="1"/>
  <c r="G46" i="1"/>
  <c r="F46" i="1"/>
  <c r="G50" i="1"/>
  <c r="F50" i="1"/>
  <c r="G54" i="1"/>
  <c r="F54" i="1"/>
  <c r="G58" i="1"/>
  <c r="F58" i="1"/>
  <c r="G62" i="1"/>
  <c r="F62" i="1"/>
  <c r="G66" i="1"/>
  <c r="F66" i="1"/>
  <c r="G70" i="1"/>
  <c r="F70" i="1"/>
  <c r="F17" i="1"/>
  <c r="G17" i="1"/>
  <c r="F33" i="1"/>
  <c r="G33" i="1"/>
  <c r="F45" i="1"/>
  <c r="G45" i="1"/>
  <c r="G53" i="1"/>
  <c r="F53" i="1"/>
  <c r="G65" i="1"/>
  <c r="F65" i="1"/>
  <c r="G19" i="1"/>
  <c r="G27" i="1"/>
  <c r="F27" i="1"/>
  <c r="G35" i="1"/>
  <c r="F35" i="1"/>
  <c r="G39" i="1"/>
  <c r="F39" i="1"/>
  <c r="G43" i="1"/>
  <c r="F43" i="1"/>
  <c r="G47" i="1"/>
  <c r="F47" i="1"/>
  <c r="F51" i="1"/>
  <c r="G51" i="1"/>
  <c r="F55" i="1"/>
  <c r="G55" i="1"/>
  <c r="F59" i="1"/>
  <c r="G59" i="1"/>
  <c r="F63" i="1"/>
  <c r="G63" i="1"/>
  <c r="F67" i="1"/>
  <c r="G67" i="1"/>
  <c r="G71" i="1"/>
  <c r="F71" i="1"/>
  <c r="F21" i="1"/>
  <c r="G21" i="1"/>
  <c r="F37" i="1"/>
  <c r="G37" i="1"/>
  <c r="G49" i="1"/>
  <c r="F49" i="1"/>
  <c r="G61" i="1"/>
  <c r="F61" i="1"/>
  <c r="G15" i="1"/>
  <c r="J8" i="1" s="1"/>
  <c r="F15" i="1"/>
  <c r="J7" i="1" s="1"/>
  <c r="G23" i="1"/>
  <c r="F23" i="1"/>
  <c r="G31" i="1"/>
  <c r="F31" i="1"/>
  <c r="G16" i="1"/>
  <c r="F16" i="1"/>
  <c r="G20" i="1"/>
  <c r="F20" i="1"/>
  <c r="G24" i="1"/>
  <c r="F24" i="1"/>
  <c r="G28" i="1"/>
  <c r="F28" i="1"/>
  <c r="G32" i="1"/>
  <c r="F32" i="1"/>
  <c r="G36" i="1"/>
  <c r="F36" i="1"/>
  <c r="G40" i="1"/>
  <c r="F40" i="1"/>
  <c r="G44" i="1"/>
  <c r="F44" i="1"/>
  <c r="G48" i="1"/>
  <c r="F48" i="1"/>
  <c r="G52" i="1"/>
  <c r="F52" i="1"/>
  <c r="G56" i="1"/>
  <c r="F56" i="1"/>
  <c r="G60" i="1"/>
  <c r="F60" i="1"/>
  <c r="G64" i="1"/>
  <c r="F64" i="1"/>
  <c r="G68" i="1"/>
  <c r="F68" i="1"/>
  <c r="B7" i="4" l="1"/>
  <c r="K3" i="4"/>
  <c r="B6" i="4"/>
  <c r="B5" i="4"/>
  <c r="E4" i="4"/>
  <c r="L4" i="1" l="1"/>
  <c r="L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GSIrvine</author>
  </authors>
  <commentList>
    <comment ref="B13" authorId="0" shapeId="0" xr:uid="{00000000-0006-0000-0000-000001000000}">
      <text>
        <r>
          <rPr>
            <sz val="12"/>
            <color indexed="81"/>
            <rFont val="Tahoma"/>
            <family val="2"/>
          </rPr>
          <t>For one-day trips, enter the same date for the "Start Date" and "End Date".</t>
        </r>
      </text>
    </comment>
  </commentList>
</comments>
</file>

<file path=xl/sharedStrings.xml><?xml version="1.0" encoding="utf-8"?>
<sst xmlns="http://schemas.openxmlformats.org/spreadsheetml/2006/main" count="430" uniqueCount="176">
  <si>
    <t>Business</t>
  </si>
  <si>
    <t>Areas Used</t>
  </si>
  <si>
    <t>Total Clients</t>
  </si>
  <si>
    <t>Nights in Backcountry</t>
  </si>
  <si>
    <t>CUA/SUP #</t>
  </si>
  <si>
    <t>Phone</t>
  </si>
  <si>
    <t>Bering Land Bridge NPr</t>
  </si>
  <si>
    <t>Cape Krusenstern NM</t>
  </si>
  <si>
    <t>Bear Viewing</t>
  </si>
  <si>
    <t>Bicycle Tours</t>
  </si>
  <si>
    <t>Kobuk Valley NP</t>
  </si>
  <si>
    <t>Noatak NPr</t>
  </si>
  <si>
    <t>Yukon-Charley Rivers NPr</t>
  </si>
  <si>
    <t>Water Taxi</t>
  </si>
  <si>
    <t>BELA</t>
  </si>
  <si>
    <t>CAKR</t>
  </si>
  <si>
    <t>KOVA</t>
  </si>
  <si>
    <t>NOAT</t>
  </si>
  <si>
    <t>YUCH</t>
  </si>
  <si>
    <t>AT</t>
  </si>
  <si>
    <t>BV</t>
  </si>
  <si>
    <t>BT</t>
  </si>
  <si>
    <t>VT</t>
  </si>
  <si>
    <t>SF</t>
  </si>
  <si>
    <t>SH</t>
  </si>
  <si>
    <t>BP</t>
  </si>
  <si>
    <t>DS</t>
  </si>
  <si>
    <t>SN</t>
  </si>
  <si>
    <t>SK</t>
  </si>
  <si>
    <t>CY</t>
  </si>
  <si>
    <t>GC</t>
  </si>
  <si>
    <t>KT</t>
  </si>
  <si>
    <t>CB</t>
  </si>
  <si>
    <t>HT</t>
  </si>
  <si>
    <t>MT</t>
  </si>
  <si>
    <t>Total Guides</t>
  </si>
  <si>
    <t xml:space="preserve"> </t>
  </si>
  <si>
    <t>Total Days</t>
  </si>
  <si>
    <t>Start Date (xx/xx/xx)</t>
  </si>
  <si>
    <t>Select Park Unit</t>
  </si>
  <si>
    <t>National Park Service, Alaska Region</t>
  </si>
  <si>
    <t>Guiding Activity Report</t>
  </si>
  <si>
    <t>Air Taxi</t>
  </si>
  <si>
    <t>Code</t>
  </si>
  <si>
    <t>Big Game Transporter</t>
  </si>
  <si>
    <t>Incidental Hunt Transporter</t>
  </si>
  <si>
    <t>IT</t>
  </si>
  <si>
    <t>Shuttle &amp; Taxi Service</t>
  </si>
  <si>
    <t>Vehicle Tours</t>
  </si>
  <si>
    <t>Backpacking</t>
  </si>
  <si>
    <t>Camping (Groups)</t>
  </si>
  <si>
    <t>Hiking Tours</t>
  </si>
  <si>
    <t>GH</t>
  </si>
  <si>
    <t>Horse Packing</t>
  </si>
  <si>
    <t>HP</t>
  </si>
  <si>
    <t>Horse Rides</t>
  </si>
  <si>
    <t>HR</t>
  </si>
  <si>
    <t>Mountaineering</t>
  </si>
  <si>
    <t>Photography</t>
  </si>
  <si>
    <t>PH</t>
  </si>
  <si>
    <t>Snowcoach Tours</t>
  </si>
  <si>
    <t>SC</t>
  </si>
  <si>
    <t>Wagon Rides</t>
  </si>
  <si>
    <t>WR</t>
  </si>
  <si>
    <t>Boating Trips</t>
  </si>
  <si>
    <t>Boat Rental (non-motorized)</t>
  </si>
  <si>
    <t>BR</t>
  </si>
  <si>
    <t>Paddleboarding</t>
  </si>
  <si>
    <t>PB</t>
  </si>
  <si>
    <t>Charter Boat</t>
  </si>
  <si>
    <t>Kayaking</t>
  </si>
  <si>
    <t>Sportfishing</t>
  </si>
  <si>
    <t>WTX</t>
  </si>
  <si>
    <t>Activity (Service)</t>
  </si>
  <si>
    <t>Park Units</t>
  </si>
  <si>
    <t>Park Alpha Code</t>
  </si>
  <si>
    <t>End Date (XX/XX/XX)</t>
  </si>
  <si>
    <r>
      <t xml:space="preserve">           </t>
    </r>
    <r>
      <rPr>
        <b/>
        <i/>
        <sz val="11"/>
        <rFont val="Arial"/>
        <family val="2"/>
        <scheme val="minor"/>
      </rPr>
      <t/>
    </r>
  </si>
  <si>
    <t>Snowshoeing (Winter Backcountry Trips)</t>
  </si>
  <si>
    <t>Dog Sledding (Winter Backcountry Trips:)</t>
  </si>
  <si>
    <t>Number of Guides</t>
  </si>
  <si>
    <t>Backcounty Overnight Location</t>
  </si>
  <si>
    <t>Number of Clients</t>
  </si>
  <si>
    <t>Year:</t>
  </si>
  <si>
    <t>Klondike Monitoring Fee*</t>
  </si>
  <si>
    <t xml:space="preserve">  DID NOT OPERATE ("x" here if no CUA activities were conducted in the park unit selected above)</t>
  </si>
  <si>
    <t>Klondike Gold Rush National Historical Park</t>
  </si>
  <si>
    <t>Guide Horse Activity Report</t>
  </si>
  <si>
    <t>*Applicable to Guided Horse Rides at KLGO - $3 /person/day</t>
  </si>
  <si>
    <t>KLGO Locations</t>
  </si>
  <si>
    <t>Dyea Tidal Flats</t>
  </si>
  <si>
    <t>Lost Lake Trailhead</t>
  </si>
  <si>
    <t>Date (xx/xx/xx)</t>
  </si>
  <si>
    <t>PARK UNIT</t>
  </si>
  <si>
    <t>AIR TAXI</t>
  </si>
  <si>
    <t>Drop Off</t>
  </si>
  <si>
    <t>Pick Up</t>
  </si>
  <si>
    <t>Both</t>
  </si>
  <si>
    <t xml:space="preserve"> DID NOT OPERATE (Below mark any park units you were authorized to use but DID NOT OPERATE. </t>
  </si>
  <si>
    <t xml:space="preserve">  DID NOT OPERATE ("x" here if you were authorized to but did not provide guided horse tours in KLGO)</t>
  </si>
  <si>
    <t>Backcountry Nights</t>
  </si>
  <si>
    <t>Submit KLGO fee payments via Pay.gov</t>
  </si>
  <si>
    <t>Visitor Use Days</t>
  </si>
  <si>
    <t>Client Days</t>
  </si>
  <si>
    <t>Total Client Days</t>
  </si>
  <si>
    <t>Number of Days</t>
  </si>
  <si>
    <t>Comments</t>
  </si>
  <si>
    <t>Transported By (if applicable)</t>
  </si>
  <si>
    <t>Skiing (Winter Backcountry Trips)</t>
  </si>
  <si>
    <t>Report KLGO Guided Horse Rides on the next workbook tab</t>
  </si>
  <si>
    <t>Primary Activity (Service)</t>
  </si>
  <si>
    <t>Sitka National Historical Park</t>
  </si>
  <si>
    <t>Management Fee</t>
  </si>
  <si>
    <t>(One-Year CUA)</t>
  </si>
  <si>
    <t xml:space="preserve">Management Fee </t>
  </si>
  <si>
    <t>(Two-Year CUA)</t>
  </si>
  <si>
    <t>Kenai Fjords National Park</t>
  </si>
  <si>
    <t>Western Arctic National Parklands*</t>
  </si>
  <si>
    <t>Wrangell-St. Elias National Park &amp; Preserve</t>
  </si>
  <si>
    <t xml:space="preserve">            Monitoring Fee Amount</t>
  </si>
  <si>
    <r>
      <t>*</t>
    </r>
    <r>
      <rPr>
        <i/>
        <sz val="11"/>
        <rFont val="Arial"/>
        <family val="2"/>
        <scheme val="minor"/>
      </rPr>
      <t>Note: Western Arctic includes Bering Land Bridge, Cape Krusenstern, Noatak, and Kobuk Valley</t>
    </r>
  </si>
  <si>
    <r>
      <t xml:space="preserve"> There is one flat management fee – regardless if you operate in one or all of Western Arctic Parks</t>
    </r>
    <r>
      <rPr>
        <sz val="11"/>
        <rFont val="Arial"/>
        <family val="2"/>
        <scheme val="minor"/>
      </rPr>
      <t>.</t>
    </r>
  </si>
  <si>
    <r>
      <t xml:space="preserve">Klondike Gold Rush National Historical Park </t>
    </r>
    <r>
      <rPr>
        <sz val="11"/>
        <rFont val="Arial"/>
        <family val="2"/>
        <scheme val="minor"/>
      </rPr>
      <t>(There is no fee for Skagway Walking Tours or Shuttle Services)</t>
    </r>
  </si>
  <si>
    <r>
      <t>Horse Tours:</t>
    </r>
    <r>
      <rPr>
        <b/>
        <sz val="11"/>
        <color rgb="FF000000"/>
        <rFont val="Arial"/>
        <family val="2"/>
        <scheme val="minor"/>
      </rPr>
      <t xml:space="preserve"> $3.00 </t>
    </r>
    <r>
      <rPr>
        <sz val="11"/>
        <color rgb="FF000000"/>
        <rFont val="Arial"/>
        <family val="2"/>
        <scheme val="minor"/>
      </rPr>
      <t>per person, per day (excludes Guides)+</t>
    </r>
  </si>
  <si>
    <r>
      <t xml:space="preserve">All Other Activities: </t>
    </r>
    <r>
      <rPr>
        <b/>
        <sz val="11"/>
        <color rgb="FF000000"/>
        <rFont val="Arial"/>
        <family val="2"/>
        <scheme val="minor"/>
      </rPr>
      <t>$2.00</t>
    </r>
    <r>
      <rPr>
        <sz val="11"/>
        <color rgb="FF000000"/>
        <rFont val="Arial"/>
        <family val="2"/>
        <scheme val="minor"/>
      </rPr>
      <t xml:space="preserve"> per person, per day (excludes Guides)+</t>
    </r>
  </si>
  <si>
    <r>
      <t>$3.00</t>
    </r>
    <r>
      <rPr>
        <sz val="11"/>
        <color rgb="FF000000"/>
        <rFont val="Arial"/>
        <family val="2"/>
        <scheme val="minor"/>
      </rPr>
      <t xml:space="preserve"> per person, per day (excludes Guides)+</t>
    </r>
  </si>
  <si>
    <t xml:space="preserve">                                                 PARK FEE SCHEDULES</t>
  </si>
  <si>
    <r>
      <t xml:space="preserve"> +</t>
    </r>
    <r>
      <rPr>
        <i/>
        <sz val="11"/>
        <color rgb="FF000000"/>
        <rFont val="Arial"/>
        <family val="2"/>
        <scheme val="minor"/>
      </rPr>
      <t>Defined as the per person fee amount multiplied by the total number of guided clients in the park</t>
    </r>
  </si>
  <si>
    <t xml:space="preserve">    each day or portion thereof.</t>
  </si>
  <si>
    <t>Park Specific Monitoring Fees - Klondike Horse Tours Only</t>
  </si>
  <si>
    <t>Park Specific Monitoring Fees - Sitka and Klondike Gold Rush CUA Holders Only</t>
  </si>
  <si>
    <t>Bering Land Bridge (BELA)</t>
  </si>
  <si>
    <t>Cape Krusenstern (CAKR)</t>
  </si>
  <si>
    <t>Gates of Arctic (GAAR)</t>
  </si>
  <si>
    <t>Kobuk Valley (KOVA)</t>
  </si>
  <si>
    <t>Noatak (NOAT)</t>
  </si>
  <si>
    <t>Yukon-Charley Rivers (YUCH)</t>
  </si>
  <si>
    <t>Wrangell-St.Elias (WRST)</t>
  </si>
  <si>
    <t>AT-HT-IT Park Units</t>
  </si>
  <si>
    <t>Submit fee payments for Sitka and/or Klondike via Pay.gov</t>
  </si>
  <si>
    <t>Due at the time of application.</t>
  </si>
  <si>
    <t>Due with Activity Report by November 15th.</t>
  </si>
  <si>
    <t>Email report to: akr_activityreports@nps.gov</t>
  </si>
  <si>
    <t>Air Taxi, Hunt Transport &amp; Incidental Hunt Report</t>
  </si>
  <si>
    <t xml:space="preserve">Use one line for each trip to the park unit. </t>
  </si>
  <si>
    <t>Select a Park Unit</t>
  </si>
  <si>
    <t>Aircraft Tail Number</t>
  </si>
  <si>
    <t>Est. Pounds</t>
  </si>
  <si>
    <t>Game Species &amp; Sex</t>
  </si>
  <si>
    <t>Hunt Transport</t>
  </si>
  <si>
    <t>Transporter Activity Report Number (Big Game Transporters)</t>
  </si>
  <si>
    <t>Drop Off, Pick Up, BOTH (if same day)</t>
  </si>
  <si>
    <t>Latitude            (DD MM.MMMM)</t>
  </si>
  <si>
    <t>Longitude           (DDD MM.MMMM)</t>
  </si>
  <si>
    <t>Specific Location (Visitor Use Area)</t>
  </si>
  <si>
    <t>Email report to: akro_cua_admin@nps.gov</t>
  </si>
  <si>
    <r>
      <t xml:space="preserve">Big Game (HT) and Incidental Hunt Transporters (IT): </t>
    </r>
    <r>
      <rPr>
        <b/>
        <sz val="12"/>
        <color theme="8" tint="-0.249977111117893"/>
        <rFont val="Arial"/>
        <family val="2"/>
        <scheme val="minor"/>
      </rPr>
      <t>Additionally fill out columns I, J, K</t>
    </r>
  </si>
  <si>
    <r>
      <t>Licensed Big Game Transporters (HT):</t>
    </r>
    <r>
      <rPr>
        <sz val="12"/>
        <rFont val="Arial"/>
        <family val="2"/>
        <scheme val="minor"/>
      </rPr>
      <t xml:space="preserve"> </t>
    </r>
    <r>
      <rPr>
        <b/>
        <sz val="12"/>
        <color theme="8" tint="-0.249977111117893"/>
        <rFont val="Arial"/>
        <family val="2"/>
        <scheme val="minor"/>
      </rPr>
      <t>Include the State of Alaska Transporter Activity Report (TAR) number in column L.</t>
    </r>
  </si>
  <si>
    <t>Sitka Monitoring Fee*</t>
  </si>
  <si>
    <t>*Applicable to SITK CUA holders - $3 /person/day</t>
  </si>
  <si>
    <t>*Applicable to all activities at KLGO other than Guided Horse Rides - $2 /person/day</t>
  </si>
  <si>
    <t>Areas Used (Visitor Use Area)</t>
  </si>
  <si>
    <t>ClientActivities</t>
  </si>
  <si>
    <t>Backpacking / Hiking</t>
  </si>
  <si>
    <t>Inholder Access</t>
  </si>
  <si>
    <t>Other</t>
  </si>
  <si>
    <t>Sport Fishing</t>
  </si>
  <si>
    <t>Sport Hunting</t>
  </si>
  <si>
    <t>Water-based Activities</t>
  </si>
  <si>
    <t>Wildlife Viewing</t>
  </si>
  <si>
    <t>Winter Recreation</t>
  </si>
  <si>
    <t>TripType</t>
  </si>
  <si>
    <t>Big Game Transport</t>
  </si>
  <si>
    <t>Incidental Hunt Transport</t>
  </si>
  <si>
    <t>Unguided Trip Type</t>
  </si>
  <si>
    <t>Client Activities (If 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</si>
</sst>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;[Red]0"/>
    <numFmt numFmtId="165" formatCode="mm/dd/yy;@"/>
    <numFmt numFmtId="166" formatCode="&quot;$&quot;#,##0.00"/>
  </numFmts>
  <fonts count="44" x14ac:knownFonts="1">
    <font>
      <sz val="10"/>
      <name val="Arial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name val="Arial"/>
      <family val="2"/>
      <scheme val="major"/>
    </font>
    <font>
      <sz val="10"/>
      <color theme="1" tint="0.34998626667073579"/>
      <name val="Arial"/>
      <family val="2"/>
      <scheme val="major"/>
    </font>
    <font>
      <b/>
      <i/>
      <sz val="11"/>
      <name val="Arial"/>
      <family val="2"/>
      <scheme val="minor"/>
    </font>
    <font>
      <sz val="14"/>
      <name val="Arial"/>
      <family val="2"/>
    </font>
    <font>
      <sz val="24"/>
      <name val="Arial"/>
      <family val="2"/>
    </font>
    <font>
      <sz val="24"/>
      <name val="Arial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20"/>
      <color theme="6" tint="-0.249977111117893"/>
      <name val="Arial"/>
      <family val="2"/>
      <scheme val="major"/>
    </font>
    <font>
      <b/>
      <sz val="24"/>
      <color theme="6" tint="-0.249977111117893"/>
      <name val="Arial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2"/>
      <name val="Arial"/>
      <family val="2"/>
      <scheme val="minor"/>
    </font>
    <font>
      <u/>
      <sz val="10"/>
      <color theme="10"/>
      <name val="Arial"/>
      <family val="2"/>
    </font>
    <font>
      <sz val="10"/>
      <color theme="9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ajor"/>
    </font>
    <font>
      <b/>
      <sz val="12"/>
      <color theme="8" tint="-0.249977111117893"/>
      <name val="Arial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  <scheme val="minor"/>
    </font>
    <font>
      <i/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i/>
      <sz val="11"/>
      <color rgb="FF000000"/>
      <name val="Arial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indexed="81"/>
      <name val="Tahoma"/>
      <family val="2"/>
    </font>
    <font>
      <b/>
      <sz val="10"/>
      <name val="Arial"/>
      <family val="2"/>
    </font>
    <font>
      <b/>
      <sz val="16"/>
      <name val="Arial"/>
      <family val="2"/>
    </font>
    <font>
      <sz val="24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  <scheme val="minor"/>
    </font>
    <font>
      <u/>
      <sz val="10"/>
      <color theme="0"/>
      <name val="Arial"/>
      <family val="2"/>
    </font>
    <font>
      <u/>
      <sz val="10"/>
      <color theme="0"/>
      <name val="Arial"/>
      <family val="2"/>
      <scheme val="minor"/>
    </font>
    <font>
      <b/>
      <sz val="12"/>
      <color theme="0"/>
      <name val="Arial"/>
      <family val="2"/>
    </font>
    <font>
      <b/>
      <sz val="14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5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>
      <protection hidden="1"/>
    </xf>
    <xf numFmtId="0" fontId="1" fillId="2" borderId="0" xfId="0" applyFont="1" applyFill="1" applyProtection="1">
      <protection locked="0" hidden="1"/>
    </xf>
    <xf numFmtId="0" fontId="1" fillId="2" borderId="0" xfId="0" applyFont="1" applyFill="1" applyProtection="1">
      <protection hidden="1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0" fontId="3" fillId="0" borderId="0" xfId="0" applyFont="1" applyBorder="1" applyProtection="1">
      <protection hidden="1"/>
    </xf>
    <xf numFmtId="49" fontId="1" fillId="0" borderId="0" xfId="0" applyNumberFormat="1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5" xfId="0" applyBorder="1" applyAlignment="1" applyProtection="1">
      <protection hidden="1"/>
    </xf>
    <xf numFmtId="0" fontId="1" fillId="0" borderId="4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" fontId="1" fillId="0" borderId="4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49" fontId="1" fillId="0" borderId="4" xfId="0" applyNumberFormat="1" applyFont="1" applyBorder="1" applyAlignment="1" applyProtection="1">
      <protection locked="0"/>
    </xf>
    <xf numFmtId="49" fontId="1" fillId="0" borderId="1" xfId="0" applyNumberFormat="1" applyFont="1" applyBorder="1" applyAlignment="1" applyProtection="1">
      <protection locked="0"/>
    </xf>
    <xf numFmtId="0" fontId="8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wrapText="1"/>
      <protection locked="0"/>
    </xf>
    <xf numFmtId="0" fontId="9" fillId="2" borderId="0" xfId="0" applyFont="1" applyFill="1" applyProtection="1">
      <protection locked="0" hidden="1"/>
    </xf>
    <xf numFmtId="0" fontId="9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2" fillId="0" borderId="5" xfId="0" applyFont="1" applyFill="1" applyBorder="1" applyAlignment="1" applyProtection="1">
      <protection hidden="1"/>
    </xf>
    <xf numFmtId="0" fontId="14" fillId="0" borderId="0" xfId="0" applyFont="1" applyAlignment="1" applyProtection="1">
      <protection hidden="1"/>
    </xf>
    <xf numFmtId="0" fontId="15" fillId="5" borderId="3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>
      <alignment horizontal="left" vertical="center"/>
    </xf>
    <xf numFmtId="0" fontId="0" fillId="0" borderId="5" xfId="0" applyBorder="1" applyAlignment="1" applyProtection="1"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1" fillId="0" borderId="0" xfId="0" applyFont="1" applyBorder="1"/>
    <xf numFmtId="16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Border="1" applyAlignment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hidden="1"/>
    </xf>
    <xf numFmtId="49" fontId="2" fillId="0" borderId="14" xfId="0" applyNumberFormat="1" applyFont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/>
    <xf numFmtId="164" fontId="1" fillId="0" borderId="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wrapText="1" readingOrder="1"/>
      <protection locked="0"/>
    </xf>
    <xf numFmtId="1" fontId="1" fillId="0" borderId="13" xfId="0" applyNumberFormat="1" applyFont="1" applyBorder="1" applyProtection="1">
      <protection locked="0"/>
    </xf>
    <xf numFmtId="164" fontId="1" fillId="0" borderId="3" xfId="0" applyNumberFormat="1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Protection="1">
      <protection locked="0"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15" fillId="6" borderId="3" xfId="0" applyFont="1" applyFill="1" applyBorder="1" applyAlignment="1" applyProtection="1">
      <alignment horizontal="left" vertical="center" wrapText="1"/>
      <protection hidden="1"/>
    </xf>
    <xf numFmtId="0" fontId="15" fillId="6" borderId="4" xfId="0" applyFont="1" applyFill="1" applyBorder="1" applyAlignment="1" applyProtection="1">
      <alignment horizontal="left" vertical="center" wrapText="1"/>
      <protection hidden="1"/>
    </xf>
    <xf numFmtId="0" fontId="15" fillId="6" borderId="7" xfId="0" applyFont="1" applyFill="1" applyBorder="1" applyAlignment="1" applyProtection="1">
      <alignment horizontal="left" vertical="center"/>
      <protection hidden="1"/>
    </xf>
    <xf numFmtId="0" fontId="1" fillId="6" borderId="8" xfId="0" applyFont="1" applyFill="1" applyBorder="1" applyAlignment="1" applyProtection="1">
      <alignment horizontal="left" vertical="center"/>
      <protection hidden="1"/>
    </xf>
    <xf numFmtId="0" fontId="2" fillId="6" borderId="3" xfId="0" applyFont="1" applyFill="1" applyBorder="1" applyAlignment="1" applyProtection="1">
      <alignment vertical="center" wrapText="1"/>
      <protection locked="0"/>
    </xf>
    <xf numFmtId="0" fontId="2" fillId="6" borderId="15" xfId="0" applyFont="1" applyFill="1" applyBorder="1" applyAlignment="1">
      <alignment horizontal="left" vertical="center"/>
    </xf>
    <xf numFmtId="0" fontId="1" fillId="6" borderId="16" xfId="0" applyFont="1" applyFill="1" applyBorder="1"/>
    <xf numFmtId="0" fontId="2" fillId="7" borderId="3" xfId="0" applyFont="1" applyFill="1" applyBorder="1" applyAlignment="1" applyProtection="1">
      <alignment vertical="center"/>
      <protection hidden="1"/>
    </xf>
    <xf numFmtId="165" fontId="10" fillId="0" borderId="3" xfId="0" applyNumberFormat="1" applyFont="1" applyBorder="1" applyAlignment="1" applyProtection="1">
      <alignment readingOrder="1"/>
      <protection locked="0"/>
    </xf>
    <xf numFmtId="0" fontId="10" fillId="0" borderId="3" xfId="0" applyFont="1" applyBorder="1" applyAlignment="1" applyProtection="1">
      <alignment wrapText="1"/>
      <protection locked="0"/>
    </xf>
    <xf numFmtId="165" fontId="10" fillId="0" borderId="3" xfId="0" applyNumberFormat="1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0" fillId="0" borderId="3" xfId="0" applyFont="1" applyBorder="1" applyAlignment="1" applyProtection="1">
      <alignment wrapText="1"/>
      <protection locked="0"/>
    </xf>
    <xf numFmtId="0" fontId="15" fillId="7" borderId="3" xfId="0" applyFont="1" applyFill="1" applyBorder="1" applyAlignment="1" applyProtection="1">
      <alignment vertical="center" wrapText="1"/>
      <protection hidden="1"/>
    </xf>
    <xf numFmtId="0" fontId="16" fillId="7" borderId="0" xfId="0" applyFont="1" applyFill="1" applyAlignment="1">
      <alignment vertical="center" wrapText="1"/>
    </xf>
    <xf numFmtId="1" fontId="1" fillId="0" borderId="0" xfId="0" applyNumberFormat="1" applyFont="1" applyBorder="1" applyProtection="1">
      <protection locked="0"/>
    </xf>
    <xf numFmtId="0" fontId="1" fillId="0" borderId="19" xfId="0" applyFont="1" applyFill="1" applyBorder="1" applyAlignment="1" applyProtection="1">
      <alignment vertical="center"/>
      <protection hidden="1"/>
    </xf>
    <xf numFmtId="0" fontId="1" fillId="0" borderId="20" xfId="0" applyFont="1" applyFill="1" applyBorder="1" applyAlignment="1">
      <alignment vertical="center"/>
    </xf>
    <xf numFmtId="0" fontId="20" fillId="0" borderId="0" xfId="0" applyFont="1"/>
    <xf numFmtId="0" fontId="10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protection hidden="1"/>
    </xf>
    <xf numFmtId="0" fontId="20" fillId="0" borderId="0" xfId="0" applyFont="1" applyBorder="1" applyProtection="1">
      <protection locked="0"/>
    </xf>
    <xf numFmtId="164" fontId="20" fillId="0" borderId="0" xfId="0" applyNumberFormat="1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protection hidden="1"/>
    </xf>
    <xf numFmtId="0" fontId="10" fillId="0" borderId="5" xfId="0" applyFont="1" applyBorder="1" applyAlignment="1" applyProtection="1">
      <protection hidden="1"/>
    </xf>
    <xf numFmtId="0" fontId="17" fillId="0" borderId="7" xfId="0" applyFont="1" applyBorder="1" applyAlignment="1" applyProtection="1">
      <alignment vertical="center"/>
      <protection hidden="1"/>
    </xf>
    <xf numFmtId="49" fontId="1" fillId="0" borderId="21" xfId="0" applyNumberFormat="1" applyFont="1" applyBorder="1" applyAlignment="1" applyProtection="1">
      <protection hidden="1"/>
    </xf>
    <xf numFmtId="0" fontId="3" fillId="0" borderId="21" xfId="0" applyFont="1" applyBorder="1" applyProtection="1">
      <protection hidden="1"/>
    </xf>
    <xf numFmtId="0" fontId="1" fillId="0" borderId="21" xfId="0" applyFont="1" applyBorder="1" applyAlignment="1" applyProtection="1">
      <protection hidden="1"/>
    </xf>
    <xf numFmtId="0" fontId="1" fillId="0" borderId="21" xfId="0" applyFont="1" applyBorder="1" applyProtection="1"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Protection="1"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Protection="1">
      <protection hidden="1"/>
    </xf>
    <xf numFmtId="49" fontId="2" fillId="0" borderId="5" xfId="0" applyNumberFormat="1" applyFont="1" applyBorder="1" applyAlignment="1" applyProtection="1">
      <alignment horizontal="center"/>
      <protection hidden="1"/>
    </xf>
    <xf numFmtId="49" fontId="17" fillId="0" borderId="5" xfId="0" applyNumberFormat="1" applyFont="1" applyBorder="1" applyAlignment="1" applyProtection="1">
      <alignment vertical="center"/>
      <protection hidden="1"/>
    </xf>
    <xf numFmtId="0" fontId="3" fillId="0" borderId="5" xfId="0" applyFont="1" applyBorder="1" applyProtection="1">
      <protection hidden="1"/>
    </xf>
    <xf numFmtId="0" fontId="1" fillId="0" borderId="5" xfId="0" applyFont="1" applyBorder="1" applyAlignment="1" applyProtection="1">
      <protection hidden="1"/>
    </xf>
    <xf numFmtId="0" fontId="1" fillId="0" borderId="5" xfId="0" applyFont="1" applyBorder="1" applyProtection="1"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5" fillId="8" borderId="3" xfId="0" applyFont="1" applyFill="1" applyBorder="1" applyAlignment="1" applyProtection="1">
      <alignment vertical="center" wrapText="1"/>
      <protection hidden="1"/>
    </xf>
    <xf numFmtId="0" fontId="17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1" fontId="20" fillId="0" borderId="4" xfId="0" applyNumberFormat="1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protection locked="0"/>
    </xf>
    <xf numFmtId="49" fontId="20" fillId="0" borderId="4" xfId="0" applyNumberFormat="1" applyFont="1" applyBorder="1" applyAlignment="1" applyProtection="1">
      <protection locked="0"/>
    </xf>
    <xf numFmtId="49" fontId="20" fillId="0" borderId="1" xfId="0" applyNumberFormat="1" applyFont="1" applyBorder="1" applyAlignment="1" applyProtection="1"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protection locked="0" hidden="1"/>
    </xf>
    <xf numFmtId="0" fontId="13" fillId="0" borderId="0" xfId="0" applyFont="1" applyProtection="1">
      <protection locked="0"/>
    </xf>
    <xf numFmtId="0" fontId="10" fillId="0" borderId="3" xfId="0" applyFont="1" applyBorder="1" applyAlignment="1" applyProtection="1">
      <alignment wrapText="1" readingOrder="1"/>
      <protection hidden="1"/>
    </xf>
    <xf numFmtId="164" fontId="10" fillId="0" borderId="3" xfId="0" applyNumberFormat="1" applyFont="1" applyBorder="1" applyAlignment="1" applyProtection="1">
      <alignment readingOrder="1"/>
      <protection hidden="1"/>
    </xf>
    <xf numFmtId="0" fontId="10" fillId="0" borderId="3" xfId="0" applyFont="1" applyBorder="1" applyAlignment="1" applyProtection="1">
      <alignment wrapText="1"/>
      <protection hidden="1"/>
    </xf>
    <xf numFmtId="0" fontId="20" fillId="0" borderId="3" xfId="0" applyFont="1" applyBorder="1" applyAlignment="1" applyProtection="1">
      <alignment wrapText="1"/>
      <protection hidden="1"/>
    </xf>
    <xf numFmtId="166" fontId="1" fillId="0" borderId="18" xfId="0" applyNumberFormat="1" applyFont="1" applyFill="1" applyBorder="1" applyAlignment="1" applyProtection="1">
      <alignment vertical="center"/>
      <protection locked="0"/>
    </xf>
    <xf numFmtId="0" fontId="20" fillId="4" borderId="3" xfId="0" applyFont="1" applyFill="1" applyBorder="1"/>
    <xf numFmtId="0" fontId="20" fillId="0" borderId="0" xfId="0" applyFont="1" applyFill="1"/>
    <xf numFmtId="0" fontId="20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4" fillId="0" borderId="3" xfId="0" applyFont="1" applyBorder="1"/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3" xfId="0" applyFont="1" applyFill="1" applyBorder="1"/>
    <xf numFmtId="0" fontId="24" fillId="0" borderId="0" xfId="0" applyFont="1"/>
    <xf numFmtId="0" fontId="24" fillId="0" borderId="0" xfId="0" applyFont="1" applyFill="1" applyBorder="1" applyAlignment="1">
      <alignment vertical="center"/>
    </xf>
    <xf numFmtId="0" fontId="16" fillId="9" borderId="24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6" fontId="16" fillId="0" borderId="2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19" fillId="0" borderId="0" xfId="0" applyFont="1" applyFill="1" applyBorder="1"/>
    <xf numFmtId="0" fontId="19" fillId="0" borderId="0" xfId="0" applyFont="1"/>
    <xf numFmtId="0" fontId="16" fillId="9" borderId="7" xfId="0" applyFont="1" applyFill="1" applyBorder="1" applyAlignment="1">
      <alignment vertical="center"/>
    </xf>
    <xf numFmtId="0" fontId="16" fillId="9" borderId="8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6" fontId="16" fillId="2" borderId="30" xfId="0" applyNumberFormat="1" applyFont="1" applyFill="1" applyBorder="1" applyAlignment="1">
      <alignment horizontal="center" vertical="center" wrapText="1"/>
    </xf>
    <xf numFmtId="6" fontId="16" fillId="2" borderId="26" xfId="0" applyNumberFormat="1" applyFont="1" applyFill="1" applyBorder="1" applyAlignment="1">
      <alignment horizontal="center" vertical="center" wrapText="1"/>
    </xf>
    <xf numFmtId="0" fontId="24" fillId="2" borderId="27" xfId="0" applyFont="1" applyFill="1" applyBorder="1"/>
    <xf numFmtId="0" fontId="24" fillId="2" borderId="24" xfId="0" applyFont="1" applyFill="1" applyBorder="1"/>
    <xf numFmtId="0" fontId="24" fillId="2" borderId="28" xfId="0" applyFont="1" applyFill="1" applyBorder="1" applyAlignment="1">
      <alignment horizontal="left"/>
    </xf>
    <xf numFmtId="0" fontId="25" fillId="2" borderId="29" xfId="0" applyFont="1" applyFill="1" applyBorder="1" applyAlignment="1">
      <alignment horizontal="left" vertical="top"/>
    </xf>
    <xf numFmtId="0" fontId="16" fillId="0" borderId="31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/>
    </xf>
    <xf numFmtId="0" fontId="1" fillId="2" borderId="21" xfId="0" applyFont="1" applyFill="1" applyBorder="1"/>
    <xf numFmtId="0" fontId="28" fillId="2" borderId="8" xfId="0" applyFont="1" applyFill="1" applyBorder="1" applyAlignment="1">
      <alignment vertical="center" wrapText="1"/>
    </xf>
    <xf numFmtId="0" fontId="1" fillId="2" borderId="5" xfId="0" applyFont="1" applyFill="1" applyBorder="1"/>
    <xf numFmtId="0" fontId="1" fillId="2" borderId="6" xfId="0" applyFont="1" applyFill="1" applyBorder="1"/>
    <xf numFmtId="0" fontId="25" fillId="2" borderId="11" xfId="0" applyFont="1" applyFill="1" applyBorder="1" applyAlignment="1">
      <alignment vertical="top"/>
    </xf>
    <xf numFmtId="0" fontId="24" fillId="0" borderId="0" xfId="0" applyFont="1" applyBorder="1"/>
    <xf numFmtId="0" fontId="20" fillId="0" borderId="0" xfId="0" applyFont="1" applyFill="1" applyBorder="1"/>
    <xf numFmtId="0" fontId="24" fillId="0" borderId="0" xfId="0" applyFont="1" applyFill="1" applyBorder="1"/>
    <xf numFmtId="165" fontId="30" fillId="0" borderId="3" xfId="0" applyNumberFormat="1" applyFont="1" applyBorder="1" applyAlignment="1" applyProtection="1">
      <alignment readingOrder="1"/>
      <protection locked="0"/>
    </xf>
    <xf numFmtId="0" fontId="30" fillId="0" borderId="3" xfId="0" applyFont="1" applyBorder="1" applyAlignment="1" applyProtection="1">
      <alignment wrapText="1" readingOrder="1"/>
      <protection locked="0"/>
    </xf>
    <xf numFmtId="164" fontId="30" fillId="0" borderId="3" xfId="0" applyNumberFormat="1" applyFont="1" applyBorder="1" applyAlignment="1" applyProtection="1">
      <alignment readingOrder="1"/>
      <protection locked="0"/>
    </xf>
    <xf numFmtId="0" fontId="30" fillId="0" borderId="3" xfId="0" applyFont="1" applyBorder="1" applyAlignment="1" applyProtection="1">
      <alignment wrapText="1" readingOrder="1"/>
      <protection hidden="1"/>
    </xf>
    <xf numFmtId="164" fontId="30" fillId="0" borderId="3" xfId="0" applyNumberFormat="1" applyFont="1" applyBorder="1" applyAlignment="1" applyProtection="1">
      <alignment readingOrder="1"/>
      <protection hidden="1"/>
    </xf>
    <xf numFmtId="164" fontId="30" fillId="0" borderId="3" xfId="0" applyNumberFormat="1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wrapText="1"/>
      <protection locked="0"/>
    </xf>
    <xf numFmtId="164" fontId="30" fillId="0" borderId="3" xfId="0" applyNumberFormat="1" applyFont="1" applyBorder="1" applyProtection="1">
      <protection locked="0"/>
    </xf>
    <xf numFmtId="0" fontId="30" fillId="0" borderId="3" xfId="0" applyFont="1" applyBorder="1" applyAlignment="1" applyProtection="1">
      <alignment wrapText="1"/>
      <protection hidden="1"/>
    </xf>
    <xf numFmtId="0" fontId="30" fillId="0" borderId="3" xfId="0" applyFont="1" applyBorder="1" applyAlignment="1" applyProtection="1">
      <alignment horizontal="center" vertical="center"/>
      <protection locked="0"/>
    </xf>
    <xf numFmtId="165" fontId="30" fillId="0" borderId="3" xfId="0" applyNumberFormat="1" applyFont="1" applyBorder="1" applyProtection="1">
      <protection locked="0"/>
    </xf>
    <xf numFmtId="0" fontId="30" fillId="0" borderId="3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24" fillId="0" borderId="3" xfId="0" applyFont="1" applyBorder="1" applyAlignment="1" applyProtection="1">
      <alignment wrapText="1"/>
      <protection locked="0"/>
    </xf>
    <xf numFmtId="164" fontId="24" fillId="0" borderId="3" xfId="0" applyNumberFormat="1" applyFont="1" applyBorder="1" applyProtection="1">
      <protection locked="0"/>
    </xf>
    <xf numFmtId="0" fontId="24" fillId="0" borderId="3" xfId="0" applyFont="1" applyBorder="1" applyAlignment="1" applyProtection="1">
      <alignment wrapText="1"/>
      <protection hidden="1"/>
    </xf>
    <xf numFmtId="164" fontId="24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quotePrefix="1" applyNumberFormat="1" applyFont="1" applyBorder="1" applyAlignment="1" applyProtection="1">
      <alignment wrapText="1" readingOrder="1"/>
    </xf>
    <xf numFmtId="164" fontId="10" fillId="0" borderId="3" xfId="0" applyNumberFormat="1" applyFont="1" applyBorder="1" applyAlignment="1" applyProtection="1">
      <alignment readingOrder="1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Protection="1"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Protection="1">
      <protection locked="0"/>
    </xf>
    <xf numFmtId="164" fontId="20" fillId="0" borderId="3" xfId="0" applyNumberFormat="1" applyFont="1" applyBorder="1" applyProtection="1">
      <protection locked="0"/>
    </xf>
    <xf numFmtId="164" fontId="20" fillId="0" borderId="3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wrapText="1" readingOrder="1"/>
      <protection locked="0"/>
    </xf>
    <xf numFmtId="164" fontId="30" fillId="0" borderId="3" xfId="0" quotePrefix="1" applyNumberFormat="1" applyFont="1" applyBorder="1" applyAlignment="1" applyProtection="1">
      <alignment wrapText="1" readingOrder="1"/>
      <protection hidden="1"/>
    </xf>
    <xf numFmtId="0" fontId="30" fillId="0" borderId="3" xfId="0" applyFont="1" applyBorder="1" applyAlignment="1" applyProtection="1">
      <alignment wrapText="1" readingOrder="1"/>
      <protection locked="0" hidden="1"/>
    </xf>
    <xf numFmtId="164" fontId="30" fillId="0" borderId="3" xfId="0" applyNumberFormat="1" applyFont="1" applyBorder="1" applyAlignment="1" applyProtection="1">
      <alignment readingOrder="1"/>
      <protection locked="0" hidden="1"/>
    </xf>
    <xf numFmtId="164" fontId="30" fillId="0" borderId="4" xfId="0" applyNumberFormat="1" applyFont="1" applyBorder="1" applyAlignment="1" applyProtection="1">
      <alignment readingOrder="1"/>
      <protection locked="0"/>
    </xf>
    <xf numFmtId="0" fontId="24" fillId="0" borderId="2" xfId="0" applyFont="1" applyBorder="1" applyProtection="1">
      <protection locked="0"/>
    </xf>
    <xf numFmtId="0" fontId="30" fillId="0" borderId="3" xfId="0" applyFont="1" applyBorder="1" applyAlignment="1" applyProtection="1">
      <alignment wrapText="1"/>
      <protection locked="0" hidden="1"/>
    </xf>
    <xf numFmtId="164" fontId="30" fillId="0" borderId="3" xfId="0" applyNumberFormat="1" applyFont="1" applyBorder="1" applyProtection="1">
      <protection locked="0" hidden="1"/>
    </xf>
    <xf numFmtId="164" fontId="30" fillId="0" borderId="4" xfId="0" applyNumberFormat="1" applyFont="1" applyBorder="1" applyProtection="1">
      <protection locked="0"/>
    </xf>
    <xf numFmtId="0" fontId="24" fillId="0" borderId="4" xfId="0" applyFont="1" applyBorder="1" applyProtection="1">
      <protection locked="0"/>
    </xf>
    <xf numFmtId="0" fontId="24" fillId="0" borderId="3" xfId="0" applyFont="1" applyBorder="1" applyAlignment="1" applyProtection="1">
      <alignment wrapText="1"/>
      <protection locked="0" hidden="1"/>
    </xf>
    <xf numFmtId="164" fontId="24" fillId="0" borderId="3" xfId="0" applyNumberFormat="1" applyFont="1" applyBorder="1" applyProtection="1">
      <protection locked="0" hidden="1"/>
    </xf>
    <xf numFmtId="164" fontId="24" fillId="0" borderId="4" xfId="0" applyNumberFormat="1" applyFont="1" applyBorder="1" applyProtection="1">
      <protection locked="0"/>
    </xf>
    <xf numFmtId="0" fontId="1" fillId="0" borderId="21" xfId="0" applyFont="1" applyBorder="1"/>
    <xf numFmtId="0" fontId="24" fillId="0" borderId="9" xfId="0" applyFont="1" applyBorder="1"/>
    <xf numFmtId="6" fontId="16" fillId="0" borderId="32" xfId="0" applyNumberFormat="1" applyFont="1" applyBorder="1" applyAlignment="1">
      <alignment horizontal="center" vertical="center" wrapText="1"/>
    </xf>
    <xf numFmtId="0" fontId="24" fillId="9" borderId="23" xfId="0" applyFont="1" applyFill="1" applyBorder="1" applyAlignment="1">
      <alignment wrapText="1"/>
    </xf>
    <xf numFmtId="0" fontId="24" fillId="9" borderId="3" xfId="0" applyFont="1" applyFill="1" applyBorder="1" applyAlignment="1">
      <alignment vertical="center" wrapText="1"/>
    </xf>
    <xf numFmtId="0" fontId="24" fillId="9" borderId="22" xfId="0" applyFont="1" applyFill="1" applyBorder="1" applyAlignment="1">
      <alignment vertical="top" wrapText="1"/>
    </xf>
    <xf numFmtId="0" fontId="31" fillId="0" borderId="0" xfId="0" applyFont="1" applyAlignment="1"/>
    <xf numFmtId="0" fontId="11" fillId="0" borderId="3" xfId="1" applyFont="1" applyBorder="1" applyAlignment="1">
      <alignment vertical="center"/>
    </xf>
    <xf numFmtId="0" fontId="11" fillId="0" borderId="3" xfId="1" applyFont="1" applyBorder="1" applyProtection="1">
      <protection hidden="1"/>
    </xf>
    <xf numFmtId="0" fontId="11" fillId="0" borderId="21" xfId="1" applyFont="1" applyBorder="1" applyAlignment="1">
      <alignment vertical="center"/>
    </xf>
    <xf numFmtId="0" fontId="11" fillId="0" borderId="21" xfId="1" applyFont="1" applyBorder="1" applyProtection="1">
      <protection hidden="1"/>
    </xf>
    <xf numFmtId="0" fontId="18" fillId="0" borderId="17" xfId="1" applyBorder="1" applyAlignment="1">
      <alignment vertical="center"/>
    </xf>
    <xf numFmtId="0" fontId="18" fillId="0" borderId="33" xfId="1" applyBorder="1"/>
    <xf numFmtId="0" fontId="11" fillId="0" borderId="34" xfId="1" applyFont="1" applyBorder="1" applyAlignment="1">
      <alignment horizontal="left" vertical="center"/>
    </xf>
    <xf numFmtId="0" fontId="1" fillId="0" borderId="35" xfId="0" applyFont="1" applyFill="1" applyBorder="1"/>
    <xf numFmtId="0" fontId="25" fillId="0" borderId="0" xfId="0" applyFont="1" applyFill="1" applyBorder="1" applyAlignment="1">
      <alignment horizontal="left" vertical="top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/>
    <xf numFmtId="164" fontId="1" fillId="0" borderId="4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/>
      <protection locked="0"/>
    </xf>
    <xf numFmtId="0" fontId="33" fillId="5" borderId="3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Protection="1">
      <protection hidden="1"/>
    </xf>
    <xf numFmtId="0" fontId="2" fillId="8" borderId="3" xfId="0" applyFont="1" applyFill="1" applyBorder="1" applyAlignment="1" applyProtection="1">
      <alignment horizontal="left" vertical="center" wrapText="1"/>
      <protection hidden="1"/>
    </xf>
    <xf numFmtId="0" fontId="34" fillId="0" borderId="3" xfId="0" applyFont="1" applyBorder="1" applyAlignment="1" applyProtection="1">
      <alignment horizontal="center" vertical="center"/>
      <protection hidden="1"/>
    </xf>
    <xf numFmtId="0" fontId="37" fillId="0" borderId="0" xfId="0" applyFont="1" applyFill="1" applyBorder="1" applyProtection="1">
      <protection locked="0"/>
    </xf>
    <xf numFmtId="164" fontId="37" fillId="0" borderId="0" xfId="0" applyNumberFormat="1" applyFont="1" applyFill="1" applyBorder="1" applyAlignment="1" applyProtection="1">
      <protection locked="0"/>
    </xf>
    <xf numFmtId="0" fontId="38" fillId="0" borderId="0" xfId="0" applyFont="1" applyFill="1" applyBorder="1" applyAlignment="1" applyProtection="1">
      <protection locked="0"/>
    </xf>
    <xf numFmtId="0" fontId="37" fillId="0" borderId="0" xfId="0" applyFont="1" applyFill="1" applyBorder="1" applyProtection="1">
      <protection hidden="1"/>
    </xf>
    <xf numFmtId="0" fontId="42" fillId="0" borderId="0" xfId="1" applyFont="1" applyFill="1" applyBorder="1" applyProtection="1">
      <protection hidden="1"/>
    </xf>
    <xf numFmtId="0" fontId="38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wrapText="1"/>
      <protection hidden="1"/>
    </xf>
    <xf numFmtId="0" fontId="35" fillId="0" borderId="0" xfId="0" applyFont="1" applyFill="1" applyBorder="1" applyAlignment="1" applyProtection="1">
      <alignment wrapText="1"/>
      <protection locked="0"/>
    </xf>
    <xf numFmtId="0" fontId="36" fillId="0" borderId="0" xfId="1" applyFont="1" applyFill="1" applyBorder="1" applyAlignment="1">
      <alignment horizontal="left" vertical="center"/>
    </xf>
    <xf numFmtId="0" fontId="37" fillId="0" borderId="0" xfId="0" applyFont="1" applyFill="1" applyBorder="1"/>
    <xf numFmtId="0" fontId="38" fillId="0" borderId="0" xfId="0" applyFont="1" applyFill="1" applyBorder="1" applyAlignment="1" applyProtection="1">
      <alignment wrapText="1"/>
      <protection locked="0"/>
    </xf>
    <xf numFmtId="0" fontId="39" fillId="0" borderId="0" xfId="0" applyFont="1" applyFill="1" applyBorder="1" applyAlignment="1" applyProtection="1">
      <alignment vertical="center" wrapText="1"/>
      <protection hidden="1"/>
    </xf>
    <xf numFmtId="166" fontId="37" fillId="0" borderId="0" xfId="0" applyNumberFormat="1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>
      <alignment vertical="center"/>
    </xf>
    <xf numFmtId="0" fontId="40" fillId="0" borderId="0" xfId="1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vertical="center" wrapText="1"/>
      <protection locked="0"/>
    </xf>
    <xf numFmtId="0" fontId="40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0" fontId="43" fillId="0" borderId="13" xfId="0" applyFont="1" applyBorder="1" applyAlignment="1" applyProtection="1">
      <alignment horizontal="center" vertical="center"/>
      <protection locked="0"/>
    </xf>
    <xf numFmtId="0" fontId="33" fillId="0" borderId="0" xfId="0" applyFont="1"/>
    <xf numFmtId="0" fontId="17" fillId="0" borderId="21" xfId="0" applyFont="1" applyBorder="1" applyAlignment="1" applyProtection="1">
      <alignment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9525</xdr:rowOff>
        </xdr:from>
        <xdr:to>
          <xdr:col>3</xdr:col>
          <xdr:colOff>900793</xdr:colOff>
          <xdr:row>14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Bering Land Bridge National Preserve (BELA)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295275</xdr:rowOff>
        </xdr:from>
        <xdr:to>
          <xdr:col>3</xdr:col>
          <xdr:colOff>929368</xdr:colOff>
          <xdr:row>15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Cape Krusenstern National Monument (CAKR)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14</xdr:row>
          <xdr:rowOff>247650</xdr:rowOff>
        </xdr:from>
        <xdr:to>
          <xdr:col>3</xdr:col>
          <xdr:colOff>910318</xdr:colOff>
          <xdr:row>15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Glacier Bay National Park &amp; Preserve (GLBA)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12</xdr:row>
          <xdr:rowOff>381000</xdr:rowOff>
        </xdr:from>
        <xdr:to>
          <xdr:col>7</xdr:col>
          <xdr:colOff>1247775</xdr:colOff>
          <xdr:row>14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Gates of the Arctic National Park &amp; Preserve (GAAR)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13</xdr:row>
          <xdr:rowOff>295275</xdr:rowOff>
        </xdr:from>
        <xdr:to>
          <xdr:col>7</xdr:col>
          <xdr:colOff>1238250</xdr:colOff>
          <xdr:row>15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Kenai Fjords National Park (KEFJ)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14</xdr:row>
          <xdr:rowOff>266700</xdr:rowOff>
        </xdr:from>
        <xdr:to>
          <xdr:col>7</xdr:col>
          <xdr:colOff>1238250</xdr:colOff>
          <xdr:row>15</xdr:row>
          <xdr:rowOff>304800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Kobuk Valley National Park (KOVA)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13</xdr:row>
          <xdr:rowOff>9525</xdr:rowOff>
        </xdr:from>
        <xdr:to>
          <xdr:col>9</xdr:col>
          <xdr:colOff>28575</xdr:colOff>
          <xdr:row>14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Noatak National Preserve (NOAT)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13</xdr:row>
          <xdr:rowOff>304800</xdr:rowOff>
        </xdr:from>
        <xdr:to>
          <xdr:col>9</xdr:col>
          <xdr:colOff>19050</xdr:colOff>
          <xdr:row>15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Wrangell-St.Elias National Park &amp; Preserve (WRST)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14</xdr:row>
          <xdr:rowOff>276225</xdr:rowOff>
        </xdr:from>
        <xdr:to>
          <xdr:col>9</xdr:col>
          <xdr:colOff>19050</xdr:colOff>
          <xdr:row>16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Yukon-Charley Rivers National Preserve (YUCH)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kr_activityreports@nps.gov" TargetMode="External"/><Relationship Id="rId1" Type="http://schemas.openxmlformats.org/officeDocument/2006/relationships/hyperlink" Target="https://www.pay.gov/public/form/start/21561032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kr_activityreports@nps.gov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akr_activityreports@nps.gov" TargetMode="External"/><Relationship Id="rId1" Type="http://schemas.openxmlformats.org/officeDocument/2006/relationships/hyperlink" Target="https://www.pay.gov/public/form/start/2156103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fitToPage="1"/>
  </sheetPr>
  <dimension ref="A1:AW300"/>
  <sheetViews>
    <sheetView showGridLines="0" tabSelected="1" zoomScale="70" zoomScaleNormal="70" workbookViewId="0">
      <selection activeCell="A14" sqref="A14"/>
    </sheetView>
  </sheetViews>
  <sheetFormatPr defaultColWidth="9.140625" defaultRowHeight="30.2" customHeight="1" x14ac:dyDescent="0.2"/>
  <cols>
    <col min="1" max="2" width="15.42578125" style="3" customWidth="1"/>
    <col min="3" max="5" width="12.5703125" style="3" customWidth="1"/>
    <col min="6" max="7" width="12.5703125" style="3" hidden="1" customWidth="1"/>
    <col min="8" max="8" width="26.85546875" style="87" customWidth="1"/>
    <col min="9" max="9" width="30.7109375" style="3" customWidth="1"/>
    <col min="10" max="10" width="14.28515625" style="47" customWidth="1"/>
    <col min="11" max="11" width="28.5703125" style="3" customWidth="1"/>
    <col min="12" max="12" width="45.7109375" style="3" customWidth="1"/>
    <col min="13" max="13" width="4.42578125" style="3" customWidth="1"/>
    <col min="14" max="14" width="14.42578125" style="9" customWidth="1"/>
    <col min="15" max="44" width="9.140625" style="9"/>
    <col min="45" max="49" width="9.140625" style="7"/>
    <col min="50" max="16384" width="9.140625" style="3"/>
  </cols>
  <sheetData>
    <row r="1" spans="1:49" ht="12.2" customHeight="1" x14ac:dyDescent="0.2"/>
    <row r="2" spans="1:49" s="33" customFormat="1" ht="30.2" customHeight="1" x14ac:dyDescent="0.4">
      <c r="A2" s="123" t="s">
        <v>145</v>
      </c>
      <c r="B2" s="28"/>
      <c r="C2" s="28"/>
      <c r="E2" s="28"/>
      <c r="F2" s="28"/>
      <c r="G2" s="28"/>
      <c r="H2" s="88"/>
      <c r="I2" s="28"/>
      <c r="J2" s="46"/>
      <c r="K2" s="242"/>
      <c r="L2" s="243"/>
      <c r="M2" s="243"/>
      <c r="N2" s="30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/>
      <c r="AT2" s="32"/>
      <c r="AU2" s="32"/>
      <c r="AV2" s="32"/>
      <c r="AW2" s="32"/>
    </row>
    <row r="3" spans="1:49" ht="30.2" customHeight="1" x14ac:dyDescent="0.2">
      <c r="A3" s="60" t="s">
        <v>40</v>
      </c>
      <c r="E3" s="19"/>
      <c r="F3" s="19"/>
      <c r="G3" s="19"/>
      <c r="H3" s="89"/>
      <c r="I3" s="54" t="s">
        <v>37</v>
      </c>
      <c r="J3" s="65">
        <f>SUM(C14:C300)</f>
        <v>0</v>
      </c>
      <c r="K3" s="244" t="s">
        <v>130</v>
      </c>
      <c r="L3" s="245"/>
      <c r="M3" s="246"/>
      <c r="N3" s="8"/>
    </row>
    <row r="4" spans="1:49" ht="29.85" customHeight="1" thickBot="1" x14ac:dyDescent="0.25">
      <c r="A4" s="42" t="s">
        <v>41</v>
      </c>
      <c r="B4" s="18"/>
      <c r="E4" s="19"/>
      <c r="F4" s="19"/>
      <c r="G4" s="19"/>
      <c r="H4" s="89"/>
      <c r="I4" s="54" t="s">
        <v>2</v>
      </c>
      <c r="J4" s="65">
        <f>SUM(D14:D300)</f>
        <v>0</v>
      </c>
      <c r="K4" s="247" t="s">
        <v>158</v>
      </c>
      <c r="L4" s="248">
        <f>J7*3</f>
        <v>0</v>
      </c>
      <c r="M4" s="238"/>
      <c r="N4" s="8"/>
    </row>
    <row r="5" spans="1:49" ht="30.2" customHeight="1" thickBot="1" x14ac:dyDescent="0.25">
      <c r="A5" s="6"/>
      <c r="B5" s="6"/>
      <c r="C5" s="12"/>
      <c r="D5" s="41" t="s">
        <v>83</v>
      </c>
      <c r="E5" s="255">
        <v>2021</v>
      </c>
      <c r="F5" s="1"/>
      <c r="G5" s="1"/>
      <c r="H5" s="90"/>
      <c r="I5" s="54" t="s">
        <v>35</v>
      </c>
      <c r="J5" s="65">
        <f>SUM(E14:E300)</f>
        <v>0</v>
      </c>
      <c r="K5" s="249" t="s">
        <v>159</v>
      </c>
      <c r="L5" s="250"/>
      <c r="M5" s="236"/>
      <c r="N5" s="8"/>
    </row>
    <row r="6" spans="1:49" ht="30.2" customHeight="1" x14ac:dyDescent="0.2">
      <c r="A6" s="56" t="s">
        <v>0</v>
      </c>
      <c r="B6" s="21"/>
      <c r="C6" s="22"/>
      <c r="D6" s="40"/>
      <c r="E6" s="23"/>
      <c r="F6" s="11"/>
      <c r="G6" s="11"/>
      <c r="H6" s="91"/>
      <c r="I6" s="54" t="s">
        <v>100</v>
      </c>
      <c r="J6" s="65">
        <f>SUM(J14:J300)</f>
        <v>0</v>
      </c>
      <c r="K6" s="247" t="s">
        <v>84</v>
      </c>
      <c r="L6" s="248">
        <f>J7*2</f>
        <v>0</v>
      </c>
      <c r="M6" s="237"/>
      <c r="N6" s="8"/>
    </row>
    <row r="7" spans="1:49" ht="28.15" customHeight="1" x14ac:dyDescent="0.2">
      <c r="A7" s="56" t="s">
        <v>4</v>
      </c>
      <c r="B7" s="24"/>
      <c r="C7" s="22"/>
      <c r="D7" s="22"/>
      <c r="E7" s="25"/>
      <c r="F7" s="11"/>
      <c r="G7" s="11"/>
      <c r="H7" s="92"/>
      <c r="I7" s="55" t="s">
        <v>104</v>
      </c>
      <c r="J7" s="59">
        <f>SUM(F14:F300)</f>
        <v>0</v>
      </c>
      <c r="K7" s="249" t="s">
        <v>160</v>
      </c>
      <c r="L7" s="245"/>
      <c r="M7" s="237"/>
      <c r="N7" s="8"/>
    </row>
    <row r="8" spans="1:49" ht="28.15" customHeight="1" x14ac:dyDescent="0.2">
      <c r="A8" s="56" t="s">
        <v>5</v>
      </c>
      <c r="B8" s="26"/>
      <c r="C8" s="27"/>
      <c r="D8" s="22"/>
      <c r="E8" s="25"/>
      <c r="F8" s="11"/>
      <c r="G8" s="11"/>
      <c r="H8" s="92"/>
      <c r="I8" s="55" t="s">
        <v>102</v>
      </c>
      <c r="J8" s="59">
        <f>SUM(G14:G300)</f>
        <v>0</v>
      </c>
      <c r="K8" s="251" t="s">
        <v>109</v>
      </c>
      <c r="L8" s="252"/>
      <c r="M8" s="236"/>
      <c r="N8" s="8"/>
    </row>
    <row r="9" spans="1:49" ht="30.2" customHeight="1" x14ac:dyDescent="0.25">
      <c r="A9" s="56"/>
      <c r="B9" s="218" t="s">
        <v>144</v>
      </c>
      <c r="C9" s="51"/>
      <c r="D9" s="11"/>
      <c r="E9" s="11"/>
      <c r="F9" s="11"/>
      <c r="G9" s="11"/>
      <c r="H9" s="92"/>
      <c r="K9" s="253" t="s">
        <v>139</v>
      </c>
      <c r="L9" s="252"/>
      <c r="M9" s="236"/>
      <c r="N9" s="8"/>
    </row>
    <row r="10" spans="1:49" ht="15.6" customHeight="1" thickBot="1" x14ac:dyDescent="0.25">
      <c r="A10" s="14"/>
      <c r="B10" s="15"/>
      <c r="C10" s="15"/>
      <c r="D10" s="14"/>
      <c r="E10" s="16"/>
      <c r="F10" s="16"/>
      <c r="G10" s="16"/>
      <c r="H10" s="93"/>
      <c r="I10" s="17"/>
      <c r="J10" s="48"/>
      <c r="K10" s="239"/>
      <c r="L10" s="239"/>
      <c r="M10" s="239"/>
      <c r="N10" s="8"/>
    </row>
    <row r="11" spans="1:49" ht="31.9" customHeight="1" thickBot="1" x14ac:dyDescent="0.3">
      <c r="A11" s="14"/>
      <c r="B11" s="231"/>
      <c r="C11" s="52" t="s">
        <v>85</v>
      </c>
      <c r="D11" s="14"/>
      <c r="E11" s="16"/>
      <c r="F11" s="16"/>
      <c r="G11" s="16"/>
      <c r="H11" s="93"/>
      <c r="I11" s="17"/>
      <c r="J11" s="48"/>
      <c r="K11" s="254" t="s">
        <v>142</v>
      </c>
      <c r="L11" s="240"/>
      <c r="M11" s="239"/>
      <c r="N11" s="8"/>
    </row>
    <row r="12" spans="1:49" ht="15" customHeight="1" x14ac:dyDescent="0.2">
      <c r="A12" s="34" t="s">
        <v>77</v>
      </c>
      <c r="B12" s="20"/>
      <c r="C12" s="20"/>
      <c r="D12" s="20"/>
      <c r="E12" s="20"/>
      <c r="F12" s="20"/>
      <c r="G12" s="20"/>
      <c r="H12" s="94"/>
      <c r="I12" s="20"/>
      <c r="J12" s="49"/>
      <c r="K12" s="241"/>
      <c r="L12" s="241"/>
      <c r="M12" s="241"/>
      <c r="N12" s="8"/>
    </row>
    <row r="13" spans="1:49" s="39" customFormat="1" ht="44.1" customHeight="1" x14ac:dyDescent="0.2">
      <c r="A13" s="36" t="s">
        <v>38</v>
      </c>
      <c r="B13" s="36" t="s">
        <v>76</v>
      </c>
      <c r="C13" s="36" t="s">
        <v>105</v>
      </c>
      <c r="D13" s="36" t="s">
        <v>82</v>
      </c>
      <c r="E13" s="36" t="s">
        <v>80</v>
      </c>
      <c r="F13" s="36" t="s">
        <v>103</v>
      </c>
      <c r="G13" s="36" t="s">
        <v>102</v>
      </c>
      <c r="H13" s="36" t="s">
        <v>110</v>
      </c>
      <c r="I13" s="36" t="s">
        <v>161</v>
      </c>
      <c r="J13" s="232" t="s">
        <v>3</v>
      </c>
      <c r="K13" s="36" t="s">
        <v>81</v>
      </c>
      <c r="L13" s="36" t="s">
        <v>107</v>
      </c>
      <c r="M13" s="3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7"/>
      <c r="AT13" s="37"/>
      <c r="AU13" s="37"/>
      <c r="AV13" s="37"/>
      <c r="AW13" s="37"/>
    </row>
    <row r="14" spans="1:49" ht="30.2" customHeight="1" x14ac:dyDescent="0.2">
      <c r="A14" s="77"/>
      <c r="B14" s="77"/>
      <c r="C14" s="191" t="str">
        <f>IF(B14="","",IF(A14="","Check Dates",IF(B14&gt;=A14, B14-A14 + 1,"Check Dates")))</f>
        <v/>
      </c>
      <c r="D14" s="63"/>
      <c r="E14" s="192"/>
      <c r="F14" s="125" t="str">
        <f t="shared" ref="F14:F19" si="0">IF(C14="","",IF(D14="","",C14*D14))</f>
        <v/>
      </c>
      <c r="G14" s="126" t="str">
        <f>IF(C14="","",IF(D14="","",SUM(D14:E14)*C14))</f>
        <v/>
      </c>
      <c r="H14" s="63"/>
      <c r="I14" s="192"/>
      <c r="J14" s="193"/>
      <c r="K14" s="192"/>
      <c r="L14" s="63" t="s">
        <v>36</v>
      </c>
      <c r="M14" s="2"/>
    </row>
    <row r="15" spans="1:49" ht="30.2" customHeight="1" x14ac:dyDescent="0.2">
      <c r="A15" s="77"/>
      <c r="B15" s="77"/>
      <c r="C15" s="191" t="str">
        <f t="shared" ref="C15:C71" si="1">IF(B15="","",IF(A15="","Check Dates",IF(B15&gt;=A15, B15-A15 + 1,"Check Dates")))</f>
        <v/>
      </c>
      <c r="D15" s="63"/>
      <c r="E15" s="192"/>
      <c r="F15" s="125" t="str">
        <f t="shared" si="0"/>
        <v/>
      </c>
      <c r="G15" s="126" t="str">
        <f t="shared" ref="G15:G71" si="2">IF(C15="","",IF(D15="","",SUM(D15:E15)*C15))</f>
        <v/>
      </c>
      <c r="H15" s="63"/>
      <c r="I15" s="192"/>
      <c r="J15" s="193"/>
      <c r="K15" s="192"/>
      <c r="L15" s="63" t="s">
        <v>36</v>
      </c>
      <c r="M15" s="2"/>
    </row>
    <row r="16" spans="1:49" ht="30.2" customHeight="1" x14ac:dyDescent="0.2">
      <c r="A16" s="77"/>
      <c r="B16" s="77"/>
      <c r="C16" s="191" t="str">
        <f t="shared" si="1"/>
        <v/>
      </c>
      <c r="D16" s="63"/>
      <c r="E16" s="192"/>
      <c r="F16" s="125" t="str">
        <f t="shared" si="0"/>
        <v/>
      </c>
      <c r="G16" s="126" t="str">
        <f t="shared" si="2"/>
        <v/>
      </c>
      <c r="H16" s="63"/>
      <c r="I16" s="192"/>
      <c r="J16" s="193"/>
      <c r="K16" s="192"/>
      <c r="L16" s="63" t="s">
        <v>36</v>
      </c>
      <c r="M16" s="2"/>
    </row>
    <row r="17" spans="1:13" ht="30.2" customHeight="1" x14ac:dyDescent="0.2">
      <c r="A17" s="77"/>
      <c r="B17" s="77"/>
      <c r="C17" s="191" t="str">
        <f t="shared" si="1"/>
        <v/>
      </c>
      <c r="D17" s="63"/>
      <c r="E17" s="192"/>
      <c r="F17" s="125" t="str">
        <f t="shared" si="0"/>
        <v/>
      </c>
      <c r="G17" s="126" t="str">
        <f t="shared" si="2"/>
        <v/>
      </c>
      <c r="H17" s="63"/>
      <c r="I17" s="192"/>
      <c r="J17" s="193"/>
      <c r="K17" s="192"/>
      <c r="L17" s="63" t="s">
        <v>36</v>
      </c>
      <c r="M17" s="2"/>
    </row>
    <row r="18" spans="1:13" ht="30.2" customHeight="1" x14ac:dyDescent="0.2">
      <c r="A18" s="77"/>
      <c r="B18" s="77"/>
      <c r="C18" s="191" t="str">
        <f t="shared" si="1"/>
        <v/>
      </c>
      <c r="D18" s="63"/>
      <c r="E18" s="192"/>
      <c r="F18" s="125" t="str">
        <f t="shared" si="0"/>
        <v/>
      </c>
      <c r="G18" s="126" t="str">
        <f t="shared" si="2"/>
        <v/>
      </c>
      <c r="H18" s="63"/>
      <c r="I18" s="192"/>
      <c r="J18" s="193"/>
      <c r="K18" s="192"/>
      <c r="L18" s="63" t="s">
        <v>36</v>
      </c>
      <c r="M18" s="2"/>
    </row>
    <row r="19" spans="1:13" ht="30.2" customHeight="1" x14ac:dyDescent="0.2">
      <c r="A19" s="77"/>
      <c r="B19" s="77"/>
      <c r="C19" s="191" t="str">
        <f t="shared" si="1"/>
        <v/>
      </c>
      <c r="D19" s="63"/>
      <c r="E19" s="192"/>
      <c r="F19" s="125" t="str">
        <f t="shared" si="0"/>
        <v/>
      </c>
      <c r="G19" s="126" t="str">
        <f t="shared" si="2"/>
        <v/>
      </c>
      <c r="H19" s="63"/>
      <c r="I19" s="192"/>
      <c r="J19" s="193"/>
      <c r="K19" s="192"/>
      <c r="L19" s="63" t="s">
        <v>36</v>
      </c>
      <c r="M19" s="2"/>
    </row>
    <row r="20" spans="1:13" ht="30.2" customHeight="1" x14ac:dyDescent="0.2">
      <c r="A20" s="77"/>
      <c r="B20" s="77"/>
      <c r="C20" s="191" t="str">
        <f t="shared" si="1"/>
        <v/>
      </c>
      <c r="D20" s="63"/>
      <c r="E20" s="192"/>
      <c r="F20" s="125" t="str">
        <f t="shared" ref="F20:F51" si="3">IF(C20="","",IF(D20="","",C20*D20))</f>
        <v/>
      </c>
      <c r="G20" s="126" t="str">
        <f t="shared" si="2"/>
        <v/>
      </c>
      <c r="H20" s="63"/>
      <c r="I20" s="192"/>
      <c r="J20" s="193"/>
      <c r="K20" s="192"/>
      <c r="L20" s="63" t="s">
        <v>36</v>
      </c>
      <c r="M20" s="2"/>
    </row>
    <row r="21" spans="1:13" ht="30.2" customHeight="1" x14ac:dyDescent="0.2">
      <c r="A21" s="77"/>
      <c r="B21" s="77"/>
      <c r="C21" s="191" t="str">
        <f t="shared" si="1"/>
        <v/>
      </c>
      <c r="D21" s="63"/>
      <c r="E21" s="192"/>
      <c r="F21" s="125" t="str">
        <f t="shared" si="3"/>
        <v/>
      </c>
      <c r="G21" s="126" t="str">
        <f t="shared" si="2"/>
        <v/>
      </c>
      <c r="H21" s="63"/>
      <c r="I21" s="192"/>
      <c r="J21" s="193"/>
      <c r="K21" s="192"/>
      <c r="L21" s="63" t="s">
        <v>36</v>
      </c>
      <c r="M21" s="2"/>
    </row>
    <row r="22" spans="1:13" ht="30.2" customHeight="1" x14ac:dyDescent="0.2">
      <c r="A22" s="77"/>
      <c r="B22" s="77"/>
      <c r="C22" s="191" t="str">
        <f t="shared" si="1"/>
        <v/>
      </c>
      <c r="D22" s="63"/>
      <c r="E22" s="192"/>
      <c r="F22" s="125" t="str">
        <f t="shared" si="3"/>
        <v/>
      </c>
      <c r="G22" s="126" t="str">
        <f t="shared" si="2"/>
        <v/>
      </c>
      <c r="H22" s="63"/>
      <c r="I22" s="192"/>
      <c r="J22" s="193"/>
      <c r="K22" s="192"/>
      <c r="L22" s="63" t="s">
        <v>36</v>
      </c>
      <c r="M22" s="2"/>
    </row>
    <row r="23" spans="1:13" ht="30.2" customHeight="1" x14ac:dyDescent="0.2">
      <c r="A23" s="77"/>
      <c r="B23" s="77"/>
      <c r="C23" s="191" t="str">
        <f t="shared" si="1"/>
        <v/>
      </c>
      <c r="D23" s="78"/>
      <c r="E23" s="194"/>
      <c r="F23" s="127" t="str">
        <f t="shared" si="3"/>
        <v/>
      </c>
      <c r="G23" s="126" t="str">
        <f t="shared" si="2"/>
        <v/>
      </c>
      <c r="H23" s="78"/>
      <c r="I23" s="194"/>
      <c r="J23" s="195"/>
      <c r="K23" s="194"/>
      <c r="L23" s="78"/>
      <c r="M23" s="2"/>
    </row>
    <row r="24" spans="1:13" ht="30.2" customHeight="1" x14ac:dyDescent="0.2">
      <c r="A24" s="79"/>
      <c r="B24" s="79"/>
      <c r="C24" s="191" t="str">
        <f t="shared" si="1"/>
        <v/>
      </c>
      <c r="D24" s="78"/>
      <c r="E24" s="194"/>
      <c r="F24" s="127" t="str">
        <f t="shared" si="3"/>
        <v/>
      </c>
      <c r="G24" s="126" t="str">
        <f t="shared" si="2"/>
        <v/>
      </c>
      <c r="H24" s="78"/>
      <c r="I24" s="194"/>
      <c r="J24" s="195"/>
      <c r="K24" s="194"/>
      <c r="L24" s="78"/>
      <c r="M24" s="2"/>
    </row>
    <row r="25" spans="1:13" ht="30.2" customHeight="1" x14ac:dyDescent="0.2">
      <c r="A25" s="79"/>
      <c r="B25" s="79"/>
      <c r="C25" s="191" t="str">
        <f t="shared" si="1"/>
        <v/>
      </c>
      <c r="D25" s="78"/>
      <c r="E25" s="194"/>
      <c r="F25" s="127" t="str">
        <f t="shared" si="3"/>
        <v/>
      </c>
      <c r="G25" s="126" t="str">
        <f t="shared" si="2"/>
        <v/>
      </c>
      <c r="H25" s="78"/>
      <c r="I25" s="194"/>
      <c r="J25" s="195"/>
      <c r="K25" s="194"/>
      <c r="L25" s="78"/>
      <c r="M25" s="2"/>
    </row>
    <row r="26" spans="1:13" ht="30.2" customHeight="1" x14ac:dyDescent="0.2">
      <c r="A26" s="79"/>
      <c r="B26" s="79"/>
      <c r="C26" s="191" t="str">
        <f t="shared" si="1"/>
        <v/>
      </c>
      <c r="D26" s="78"/>
      <c r="E26" s="194"/>
      <c r="F26" s="127" t="str">
        <f t="shared" si="3"/>
        <v/>
      </c>
      <c r="G26" s="126" t="str">
        <f t="shared" si="2"/>
        <v/>
      </c>
      <c r="H26" s="78"/>
      <c r="I26" s="194"/>
      <c r="J26" s="195"/>
      <c r="K26" s="194"/>
      <c r="L26" s="78"/>
      <c r="M26" s="2"/>
    </row>
    <row r="27" spans="1:13" ht="30.2" customHeight="1" x14ac:dyDescent="0.2">
      <c r="A27" s="79"/>
      <c r="B27" s="79"/>
      <c r="C27" s="191" t="str">
        <f t="shared" si="1"/>
        <v/>
      </c>
      <c r="D27" s="78"/>
      <c r="E27" s="194"/>
      <c r="F27" s="127" t="str">
        <f t="shared" si="3"/>
        <v/>
      </c>
      <c r="G27" s="126" t="str">
        <f t="shared" si="2"/>
        <v/>
      </c>
      <c r="H27" s="78"/>
      <c r="I27" s="194"/>
      <c r="J27" s="195"/>
      <c r="K27" s="194"/>
      <c r="L27" s="78"/>
      <c r="M27" s="2"/>
    </row>
    <row r="28" spans="1:13" ht="30.2" customHeight="1" x14ac:dyDescent="0.2">
      <c r="A28" s="79"/>
      <c r="B28" s="79"/>
      <c r="C28" s="191" t="str">
        <f t="shared" si="1"/>
        <v/>
      </c>
      <c r="D28" s="78"/>
      <c r="E28" s="194"/>
      <c r="F28" s="127" t="str">
        <f t="shared" si="3"/>
        <v/>
      </c>
      <c r="G28" s="126" t="str">
        <f t="shared" si="2"/>
        <v/>
      </c>
      <c r="H28" s="78"/>
      <c r="I28" s="194"/>
      <c r="J28" s="195"/>
      <c r="K28" s="194"/>
      <c r="L28" s="78"/>
      <c r="M28" s="2"/>
    </row>
    <row r="29" spans="1:13" ht="30.2" customHeight="1" x14ac:dyDescent="0.2">
      <c r="A29" s="79"/>
      <c r="B29" s="79"/>
      <c r="C29" s="191" t="str">
        <f t="shared" si="1"/>
        <v/>
      </c>
      <c r="D29" s="78"/>
      <c r="E29" s="194"/>
      <c r="F29" s="127" t="str">
        <f t="shared" si="3"/>
        <v/>
      </c>
      <c r="G29" s="126" t="str">
        <f t="shared" si="2"/>
        <v/>
      </c>
      <c r="H29" s="78"/>
      <c r="I29" s="194"/>
      <c r="J29" s="195"/>
      <c r="K29" s="194"/>
      <c r="L29" s="78"/>
      <c r="M29" s="2"/>
    </row>
    <row r="30" spans="1:13" ht="30.2" customHeight="1" x14ac:dyDescent="0.2">
      <c r="A30" s="79"/>
      <c r="B30" s="79"/>
      <c r="C30" s="191" t="str">
        <f t="shared" si="1"/>
        <v/>
      </c>
      <c r="D30" s="78"/>
      <c r="E30" s="194"/>
      <c r="F30" s="127" t="str">
        <f t="shared" si="3"/>
        <v/>
      </c>
      <c r="G30" s="126" t="str">
        <f t="shared" si="2"/>
        <v/>
      </c>
      <c r="H30" s="78"/>
      <c r="I30" s="194"/>
      <c r="J30" s="195"/>
      <c r="K30" s="194"/>
      <c r="L30" s="78"/>
      <c r="M30" s="2"/>
    </row>
    <row r="31" spans="1:13" ht="30.2" customHeight="1" x14ac:dyDescent="0.2">
      <c r="A31" s="79"/>
      <c r="B31" s="79"/>
      <c r="C31" s="191" t="str">
        <f t="shared" si="1"/>
        <v/>
      </c>
      <c r="D31" s="78"/>
      <c r="E31" s="194"/>
      <c r="F31" s="127" t="str">
        <f t="shared" si="3"/>
        <v/>
      </c>
      <c r="G31" s="126" t="str">
        <f t="shared" si="2"/>
        <v/>
      </c>
      <c r="H31" s="78"/>
      <c r="I31" s="194"/>
      <c r="J31" s="195"/>
      <c r="K31" s="194"/>
      <c r="L31" s="78"/>
      <c r="M31" s="2"/>
    </row>
    <row r="32" spans="1:13" ht="30.2" customHeight="1" x14ac:dyDescent="0.2">
      <c r="A32" s="79"/>
      <c r="B32" s="79"/>
      <c r="C32" s="191" t="str">
        <f t="shared" si="1"/>
        <v/>
      </c>
      <c r="D32" s="78"/>
      <c r="E32" s="194"/>
      <c r="F32" s="127" t="str">
        <f t="shared" si="3"/>
        <v/>
      </c>
      <c r="G32" s="126" t="str">
        <f t="shared" si="2"/>
        <v/>
      </c>
      <c r="H32" s="78"/>
      <c r="I32" s="194"/>
      <c r="J32" s="195"/>
      <c r="K32" s="194"/>
      <c r="L32" s="78"/>
      <c r="M32" s="2"/>
    </row>
    <row r="33" spans="1:13" ht="30.2" customHeight="1" x14ac:dyDescent="0.2">
      <c r="A33" s="79"/>
      <c r="B33" s="79"/>
      <c r="C33" s="191" t="str">
        <f t="shared" si="1"/>
        <v/>
      </c>
      <c r="D33" s="78"/>
      <c r="E33" s="194"/>
      <c r="F33" s="127" t="str">
        <f t="shared" si="3"/>
        <v/>
      </c>
      <c r="G33" s="126" t="str">
        <f t="shared" si="2"/>
        <v/>
      </c>
      <c r="H33" s="78"/>
      <c r="I33" s="194"/>
      <c r="J33" s="195"/>
      <c r="K33" s="194"/>
      <c r="L33" s="78"/>
      <c r="M33" s="2"/>
    </row>
    <row r="34" spans="1:13" ht="30.2" customHeight="1" x14ac:dyDescent="0.2">
      <c r="A34" s="79"/>
      <c r="B34" s="79"/>
      <c r="C34" s="191" t="str">
        <f t="shared" si="1"/>
        <v/>
      </c>
      <c r="D34" s="78"/>
      <c r="E34" s="194"/>
      <c r="F34" s="127" t="str">
        <f t="shared" si="3"/>
        <v/>
      </c>
      <c r="G34" s="126" t="str">
        <f t="shared" si="2"/>
        <v/>
      </c>
      <c r="H34" s="78"/>
      <c r="I34" s="194"/>
      <c r="J34" s="195"/>
      <c r="K34" s="194"/>
      <c r="L34" s="78"/>
      <c r="M34" s="2"/>
    </row>
    <row r="35" spans="1:13" ht="30.2" customHeight="1" x14ac:dyDescent="0.2">
      <c r="A35" s="79"/>
      <c r="B35" s="79"/>
      <c r="C35" s="191" t="str">
        <f t="shared" si="1"/>
        <v/>
      </c>
      <c r="D35" s="78"/>
      <c r="E35" s="194"/>
      <c r="F35" s="127" t="str">
        <f t="shared" si="3"/>
        <v/>
      </c>
      <c r="G35" s="126" t="str">
        <f t="shared" si="2"/>
        <v/>
      </c>
      <c r="H35" s="78"/>
      <c r="I35" s="194"/>
      <c r="J35" s="195"/>
      <c r="K35" s="194"/>
      <c r="L35" s="78"/>
      <c r="M35" s="2"/>
    </row>
    <row r="36" spans="1:13" ht="30.2" customHeight="1" x14ac:dyDescent="0.2">
      <c r="A36" s="79"/>
      <c r="B36" s="79"/>
      <c r="C36" s="191" t="str">
        <f t="shared" si="1"/>
        <v/>
      </c>
      <c r="D36" s="78"/>
      <c r="E36" s="194"/>
      <c r="F36" s="127" t="str">
        <f t="shared" si="3"/>
        <v/>
      </c>
      <c r="G36" s="126" t="str">
        <f t="shared" si="2"/>
        <v/>
      </c>
      <c r="H36" s="78"/>
      <c r="I36" s="194"/>
      <c r="J36" s="195"/>
      <c r="K36" s="194"/>
      <c r="L36" s="78"/>
      <c r="M36" s="2"/>
    </row>
    <row r="37" spans="1:13" ht="30.2" customHeight="1" x14ac:dyDescent="0.2">
      <c r="A37" s="79"/>
      <c r="B37" s="79"/>
      <c r="C37" s="191" t="str">
        <f t="shared" si="1"/>
        <v/>
      </c>
      <c r="D37" s="78"/>
      <c r="E37" s="194"/>
      <c r="F37" s="127" t="str">
        <f t="shared" si="3"/>
        <v/>
      </c>
      <c r="G37" s="126" t="str">
        <f t="shared" si="2"/>
        <v/>
      </c>
      <c r="H37" s="78"/>
      <c r="I37" s="194"/>
      <c r="J37" s="195"/>
      <c r="K37" s="194"/>
      <c r="L37" s="78"/>
      <c r="M37" s="2"/>
    </row>
    <row r="38" spans="1:13" ht="30.2" customHeight="1" x14ac:dyDescent="0.2">
      <c r="A38" s="79"/>
      <c r="B38" s="79"/>
      <c r="C38" s="191" t="str">
        <f t="shared" si="1"/>
        <v/>
      </c>
      <c r="D38" s="78"/>
      <c r="E38" s="194"/>
      <c r="F38" s="127" t="str">
        <f t="shared" si="3"/>
        <v/>
      </c>
      <c r="G38" s="126" t="str">
        <f t="shared" si="2"/>
        <v/>
      </c>
      <c r="H38" s="78"/>
      <c r="I38" s="194"/>
      <c r="J38" s="195"/>
      <c r="K38" s="194"/>
      <c r="L38" s="78"/>
      <c r="M38" s="2"/>
    </row>
    <row r="39" spans="1:13" ht="30.2" customHeight="1" x14ac:dyDescent="0.2">
      <c r="A39" s="79"/>
      <c r="B39" s="79"/>
      <c r="C39" s="191" t="str">
        <f t="shared" si="1"/>
        <v/>
      </c>
      <c r="D39" s="78"/>
      <c r="E39" s="194"/>
      <c r="F39" s="127" t="str">
        <f t="shared" si="3"/>
        <v/>
      </c>
      <c r="G39" s="126" t="str">
        <f t="shared" si="2"/>
        <v/>
      </c>
      <c r="H39" s="78"/>
      <c r="I39" s="194"/>
      <c r="J39" s="195"/>
      <c r="K39" s="194"/>
      <c r="L39" s="78"/>
      <c r="M39" s="2"/>
    </row>
    <row r="40" spans="1:13" ht="30.2" customHeight="1" x14ac:dyDescent="0.2">
      <c r="A40" s="79"/>
      <c r="B40" s="79"/>
      <c r="C40" s="191" t="str">
        <f t="shared" si="1"/>
        <v/>
      </c>
      <c r="D40" s="78"/>
      <c r="E40" s="194"/>
      <c r="F40" s="127" t="str">
        <f t="shared" si="3"/>
        <v/>
      </c>
      <c r="G40" s="126" t="str">
        <f t="shared" si="2"/>
        <v/>
      </c>
      <c r="H40" s="78"/>
      <c r="I40" s="194"/>
      <c r="J40" s="195"/>
      <c r="K40" s="194"/>
      <c r="L40" s="78"/>
      <c r="M40" s="2"/>
    </row>
    <row r="41" spans="1:13" ht="30.2" customHeight="1" x14ac:dyDescent="0.2">
      <c r="A41" s="79"/>
      <c r="B41" s="79"/>
      <c r="C41" s="191" t="str">
        <f t="shared" si="1"/>
        <v/>
      </c>
      <c r="D41" s="78"/>
      <c r="E41" s="194"/>
      <c r="F41" s="127" t="str">
        <f t="shared" si="3"/>
        <v/>
      </c>
      <c r="G41" s="126" t="str">
        <f t="shared" si="2"/>
        <v/>
      </c>
      <c r="H41" s="78"/>
      <c r="I41" s="194"/>
      <c r="J41" s="193"/>
      <c r="K41" s="194"/>
      <c r="L41" s="196"/>
      <c r="M41" s="2"/>
    </row>
    <row r="42" spans="1:13" ht="30.2" customHeight="1" x14ac:dyDescent="0.2">
      <c r="A42" s="79"/>
      <c r="B42" s="79"/>
      <c r="C42" s="191" t="str">
        <f t="shared" si="1"/>
        <v/>
      </c>
      <c r="D42" s="78"/>
      <c r="E42" s="194"/>
      <c r="F42" s="127" t="str">
        <f t="shared" si="3"/>
        <v/>
      </c>
      <c r="G42" s="126" t="str">
        <f t="shared" si="2"/>
        <v/>
      </c>
      <c r="H42" s="78"/>
      <c r="I42" s="194"/>
      <c r="J42" s="193"/>
      <c r="K42" s="194"/>
      <c r="L42" s="196"/>
      <c r="M42" s="2"/>
    </row>
    <row r="43" spans="1:13" ht="30.2" customHeight="1" x14ac:dyDescent="0.2">
      <c r="A43" s="79"/>
      <c r="B43" s="79"/>
      <c r="C43" s="191" t="str">
        <f t="shared" si="1"/>
        <v/>
      </c>
      <c r="D43" s="78"/>
      <c r="E43" s="194"/>
      <c r="F43" s="127" t="str">
        <f t="shared" si="3"/>
        <v/>
      </c>
      <c r="G43" s="126" t="str">
        <f t="shared" si="2"/>
        <v/>
      </c>
      <c r="H43" s="78"/>
      <c r="I43" s="194"/>
      <c r="J43" s="193"/>
      <c r="K43" s="194"/>
      <c r="L43" s="196"/>
      <c r="M43" s="2"/>
    </row>
    <row r="44" spans="1:13" ht="30.2" customHeight="1" x14ac:dyDescent="0.2">
      <c r="A44" s="79"/>
      <c r="B44" s="79"/>
      <c r="C44" s="191" t="str">
        <f t="shared" si="1"/>
        <v/>
      </c>
      <c r="D44" s="78"/>
      <c r="E44" s="194"/>
      <c r="F44" s="127" t="str">
        <f t="shared" si="3"/>
        <v/>
      </c>
      <c r="G44" s="126" t="str">
        <f t="shared" si="2"/>
        <v/>
      </c>
      <c r="H44" s="78"/>
      <c r="I44" s="194"/>
      <c r="J44" s="193"/>
      <c r="K44" s="194"/>
      <c r="L44" s="196"/>
      <c r="M44" s="2"/>
    </row>
    <row r="45" spans="1:13" ht="30.2" customHeight="1" x14ac:dyDescent="0.2">
      <c r="A45" s="79"/>
      <c r="B45" s="79"/>
      <c r="C45" s="191" t="str">
        <f t="shared" si="1"/>
        <v/>
      </c>
      <c r="D45" s="78"/>
      <c r="E45" s="194"/>
      <c r="F45" s="127" t="str">
        <f t="shared" si="3"/>
        <v/>
      </c>
      <c r="G45" s="126" t="str">
        <f t="shared" si="2"/>
        <v/>
      </c>
      <c r="H45" s="78"/>
      <c r="I45" s="194"/>
      <c r="J45" s="193"/>
      <c r="K45" s="194"/>
      <c r="L45" s="196"/>
      <c r="M45" s="2"/>
    </row>
    <row r="46" spans="1:13" ht="30.2" customHeight="1" x14ac:dyDescent="0.2">
      <c r="A46" s="79"/>
      <c r="B46" s="79"/>
      <c r="C46" s="191" t="str">
        <f t="shared" si="1"/>
        <v/>
      </c>
      <c r="D46" s="78"/>
      <c r="E46" s="194"/>
      <c r="F46" s="127" t="str">
        <f t="shared" si="3"/>
        <v/>
      </c>
      <c r="G46" s="126" t="str">
        <f t="shared" si="2"/>
        <v/>
      </c>
      <c r="H46" s="78"/>
      <c r="I46" s="194"/>
      <c r="J46" s="193"/>
      <c r="K46" s="194"/>
      <c r="L46" s="196"/>
      <c r="M46" s="2"/>
    </row>
    <row r="47" spans="1:13" ht="30.2" customHeight="1" x14ac:dyDescent="0.2">
      <c r="A47" s="79"/>
      <c r="B47" s="79"/>
      <c r="C47" s="191" t="str">
        <f t="shared" si="1"/>
        <v/>
      </c>
      <c r="D47" s="78"/>
      <c r="E47" s="194"/>
      <c r="F47" s="127" t="str">
        <f t="shared" si="3"/>
        <v/>
      </c>
      <c r="G47" s="126" t="str">
        <f t="shared" si="2"/>
        <v/>
      </c>
      <c r="H47" s="78"/>
      <c r="I47" s="194"/>
      <c r="J47" s="193"/>
      <c r="K47" s="194"/>
      <c r="L47" s="196"/>
      <c r="M47" s="2"/>
    </row>
    <row r="48" spans="1:13" ht="30.2" customHeight="1" x14ac:dyDescent="0.2">
      <c r="A48" s="79"/>
      <c r="B48" s="79"/>
      <c r="C48" s="191" t="str">
        <f t="shared" si="1"/>
        <v/>
      </c>
      <c r="D48" s="78"/>
      <c r="E48" s="194"/>
      <c r="F48" s="127" t="str">
        <f t="shared" si="3"/>
        <v/>
      </c>
      <c r="G48" s="126" t="str">
        <f t="shared" si="2"/>
        <v/>
      </c>
      <c r="H48" s="78"/>
      <c r="I48" s="194"/>
      <c r="J48" s="193"/>
      <c r="K48" s="194"/>
      <c r="L48" s="196"/>
      <c r="M48" s="2"/>
    </row>
    <row r="49" spans="1:13" ht="30.2" customHeight="1" x14ac:dyDescent="0.2">
      <c r="A49" s="79"/>
      <c r="B49" s="79"/>
      <c r="C49" s="191" t="str">
        <f t="shared" si="1"/>
        <v/>
      </c>
      <c r="D49" s="78"/>
      <c r="E49" s="194"/>
      <c r="F49" s="127" t="str">
        <f t="shared" si="3"/>
        <v/>
      </c>
      <c r="G49" s="126" t="str">
        <f t="shared" si="2"/>
        <v/>
      </c>
      <c r="H49" s="78"/>
      <c r="I49" s="194"/>
      <c r="J49" s="193"/>
      <c r="K49" s="194"/>
      <c r="L49" s="196"/>
      <c r="M49" s="2"/>
    </row>
    <row r="50" spans="1:13" ht="30.2" customHeight="1" x14ac:dyDescent="0.2">
      <c r="A50" s="79"/>
      <c r="B50" s="79"/>
      <c r="C50" s="191" t="str">
        <f t="shared" si="1"/>
        <v/>
      </c>
      <c r="D50" s="78"/>
      <c r="E50" s="194"/>
      <c r="F50" s="127" t="str">
        <f t="shared" si="3"/>
        <v/>
      </c>
      <c r="G50" s="126" t="str">
        <f t="shared" si="2"/>
        <v/>
      </c>
      <c r="H50" s="78"/>
      <c r="I50" s="194"/>
      <c r="J50" s="193"/>
      <c r="K50" s="194"/>
      <c r="L50" s="196"/>
      <c r="M50" s="2"/>
    </row>
    <row r="51" spans="1:13" ht="30.2" customHeight="1" x14ac:dyDescent="0.2">
      <c r="A51" s="79"/>
      <c r="B51" s="79"/>
      <c r="C51" s="191" t="str">
        <f t="shared" si="1"/>
        <v/>
      </c>
      <c r="D51" s="78"/>
      <c r="E51" s="194"/>
      <c r="F51" s="127" t="str">
        <f t="shared" si="3"/>
        <v/>
      </c>
      <c r="G51" s="126" t="str">
        <f t="shared" si="2"/>
        <v/>
      </c>
      <c r="H51" s="78"/>
      <c r="I51" s="194"/>
      <c r="J51" s="193"/>
      <c r="K51" s="194"/>
      <c r="L51" s="196"/>
      <c r="M51" s="2"/>
    </row>
    <row r="52" spans="1:13" ht="30.2" customHeight="1" x14ac:dyDescent="0.2">
      <c r="A52" s="79"/>
      <c r="B52" s="79"/>
      <c r="C52" s="191" t="str">
        <f t="shared" si="1"/>
        <v/>
      </c>
      <c r="D52" s="78"/>
      <c r="E52" s="194"/>
      <c r="F52" s="127" t="str">
        <f t="shared" ref="F52:F83" si="4">IF(C52="","",IF(D52="","",C52*D52))</f>
        <v/>
      </c>
      <c r="G52" s="126" t="str">
        <f t="shared" si="2"/>
        <v/>
      </c>
      <c r="H52" s="78"/>
      <c r="I52" s="194"/>
      <c r="J52" s="193"/>
      <c r="K52" s="194"/>
      <c r="L52" s="196"/>
      <c r="M52" s="2"/>
    </row>
    <row r="53" spans="1:13" ht="30.2" customHeight="1" x14ac:dyDescent="0.2">
      <c r="A53" s="79"/>
      <c r="B53" s="79"/>
      <c r="C53" s="191" t="str">
        <f t="shared" si="1"/>
        <v/>
      </c>
      <c r="D53" s="78"/>
      <c r="E53" s="194"/>
      <c r="F53" s="127" t="str">
        <f t="shared" si="4"/>
        <v/>
      </c>
      <c r="G53" s="126" t="str">
        <f t="shared" si="2"/>
        <v/>
      </c>
      <c r="H53" s="78"/>
      <c r="I53" s="194"/>
      <c r="J53" s="193"/>
      <c r="K53" s="194"/>
      <c r="L53" s="196"/>
      <c r="M53" s="2"/>
    </row>
    <row r="54" spans="1:13" ht="30.2" customHeight="1" x14ac:dyDescent="0.2">
      <c r="A54" s="79"/>
      <c r="B54" s="79"/>
      <c r="C54" s="191" t="str">
        <f t="shared" si="1"/>
        <v/>
      </c>
      <c r="D54" s="78"/>
      <c r="E54" s="194"/>
      <c r="F54" s="127" t="str">
        <f t="shared" si="4"/>
        <v/>
      </c>
      <c r="G54" s="126" t="str">
        <f t="shared" si="2"/>
        <v/>
      </c>
      <c r="H54" s="78"/>
      <c r="I54" s="194"/>
      <c r="J54" s="193"/>
      <c r="K54" s="194"/>
      <c r="L54" s="196"/>
      <c r="M54" s="2"/>
    </row>
    <row r="55" spans="1:13" ht="30.2" customHeight="1" x14ac:dyDescent="0.2">
      <c r="A55" s="79"/>
      <c r="B55" s="79"/>
      <c r="C55" s="191" t="str">
        <f t="shared" si="1"/>
        <v/>
      </c>
      <c r="D55" s="78"/>
      <c r="E55" s="194"/>
      <c r="F55" s="127" t="str">
        <f t="shared" si="4"/>
        <v/>
      </c>
      <c r="G55" s="126" t="str">
        <f t="shared" si="2"/>
        <v/>
      </c>
      <c r="H55" s="78"/>
      <c r="I55" s="80"/>
      <c r="J55" s="193"/>
      <c r="K55" s="80"/>
      <c r="L55" s="80"/>
      <c r="M55" s="2"/>
    </row>
    <row r="56" spans="1:13" ht="30.2" customHeight="1" x14ac:dyDescent="0.2">
      <c r="A56" s="79"/>
      <c r="B56" s="79"/>
      <c r="C56" s="191" t="str">
        <f t="shared" si="1"/>
        <v/>
      </c>
      <c r="D56" s="78"/>
      <c r="E56" s="194"/>
      <c r="F56" s="127" t="str">
        <f t="shared" si="4"/>
        <v/>
      </c>
      <c r="G56" s="126" t="str">
        <f t="shared" si="2"/>
        <v/>
      </c>
      <c r="H56" s="78"/>
      <c r="I56" s="80"/>
      <c r="J56" s="193"/>
      <c r="K56" s="80"/>
      <c r="L56" s="80"/>
      <c r="M56" s="2"/>
    </row>
    <row r="57" spans="1:13" ht="30.2" customHeight="1" x14ac:dyDescent="0.2">
      <c r="A57" s="79"/>
      <c r="B57" s="79"/>
      <c r="C57" s="191" t="str">
        <f t="shared" si="1"/>
        <v/>
      </c>
      <c r="D57" s="78"/>
      <c r="E57" s="194"/>
      <c r="F57" s="127" t="str">
        <f t="shared" si="4"/>
        <v/>
      </c>
      <c r="G57" s="126" t="str">
        <f t="shared" si="2"/>
        <v/>
      </c>
      <c r="H57" s="78"/>
      <c r="I57" s="80"/>
      <c r="J57" s="193"/>
      <c r="K57" s="80"/>
      <c r="L57" s="80"/>
      <c r="M57" s="2"/>
    </row>
    <row r="58" spans="1:13" ht="30.2" customHeight="1" x14ac:dyDescent="0.2">
      <c r="A58" s="79"/>
      <c r="B58" s="79"/>
      <c r="C58" s="191" t="str">
        <f t="shared" si="1"/>
        <v/>
      </c>
      <c r="D58" s="78"/>
      <c r="E58" s="194"/>
      <c r="F58" s="127" t="str">
        <f t="shared" si="4"/>
        <v/>
      </c>
      <c r="G58" s="126" t="str">
        <f t="shared" si="2"/>
        <v/>
      </c>
      <c r="H58" s="78"/>
      <c r="I58" s="80"/>
      <c r="J58" s="193"/>
      <c r="K58" s="80"/>
      <c r="L58" s="80"/>
      <c r="M58" s="2"/>
    </row>
    <row r="59" spans="1:13" ht="30.2" customHeight="1" x14ac:dyDescent="0.2">
      <c r="A59" s="80"/>
      <c r="B59" s="80"/>
      <c r="C59" s="191" t="str">
        <f t="shared" si="1"/>
        <v/>
      </c>
      <c r="D59" s="81"/>
      <c r="E59" s="197"/>
      <c r="F59" s="128" t="str">
        <f t="shared" si="4"/>
        <v/>
      </c>
      <c r="G59" s="126" t="str">
        <f t="shared" si="2"/>
        <v/>
      </c>
      <c r="H59" s="81"/>
      <c r="I59" s="197"/>
      <c r="J59" s="198"/>
      <c r="K59" s="197"/>
      <c r="L59" s="81"/>
      <c r="M59" s="2"/>
    </row>
    <row r="60" spans="1:13" ht="30.2" customHeight="1" x14ac:dyDescent="0.2">
      <c r="A60" s="80"/>
      <c r="B60" s="80"/>
      <c r="C60" s="191" t="str">
        <f t="shared" si="1"/>
        <v/>
      </c>
      <c r="D60" s="81"/>
      <c r="E60" s="197"/>
      <c r="F60" s="128" t="str">
        <f t="shared" si="4"/>
        <v/>
      </c>
      <c r="G60" s="126" t="str">
        <f t="shared" si="2"/>
        <v/>
      </c>
      <c r="H60" s="81"/>
      <c r="I60" s="197"/>
      <c r="J60" s="198"/>
      <c r="K60" s="197"/>
      <c r="L60" s="81"/>
      <c r="M60" s="2"/>
    </row>
    <row r="61" spans="1:13" ht="30.2" customHeight="1" x14ac:dyDescent="0.2">
      <c r="A61" s="80"/>
      <c r="B61" s="80"/>
      <c r="C61" s="191" t="str">
        <f t="shared" si="1"/>
        <v/>
      </c>
      <c r="D61" s="81"/>
      <c r="E61" s="197"/>
      <c r="F61" s="128" t="str">
        <f t="shared" si="4"/>
        <v/>
      </c>
      <c r="G61" s="126" t="str">
        <f t="shared" si="2"/>
        <v/>
      </c>
      <c r="H61" s="81"/>
      <c r="I61" s="197"/>
      <c r="J61" s="198"/>
      <c r="K61" s="197"/>
      <c r="L61" s="81"/>
      <c r="M61" s="2"/>
    </row>
    <row r="62" spans="1:13" ht="30.2" customHeight="1" x14ac:dyDescent="0.2">
      <c r="A62" s="80"/>
      <c r="B62" s="80"/>
      <c r="C62" s="191" t="str">
        <f t="shared" si="1"/>
        <v/>
      </c>
      <c r="D62" s="81"/>
      <c r="E62" s="197"/>
      <c r="F62" s="128" t="str">
        <f t="shared" si="4"/>
        <v/>
      </c>
      <c r="G62" s="126" t="str">
        <f t="shared" si="2"/>
        <v/>
      </c>
      <c r="H62" s="81"/>
      <c r="I62" s="197"/>
      <c r="J62" s="198"/>
      <c r="K62" s="197"/>
      <c r="L62" s="81"/>
      <c r="M62" s="2"/>
    </row>
    <row r="63" spans="1:13" ht="30.2" customHeight="1" x14ac:dyDescent="0.2">
      <c r="A63" s="80"/>
      <c r="B63" s="80"/>
      <c r="C63" s="191" t="str">
        <f t="shared" si="1"/>
        <v/>
      </c>
      <c r="D63" s="81"/>
      <c r="E63" s="197"/>
      <c r="F63" s="128" t="str">
        <f t="shared" si="4"/>
        <v/>
      </c>
      <c r="G63" s="126" t="str">
        <f t="shared" si="2"/>
        <v/>
      </c>
      <c r="H63" s="81"/>
      <c r="I63" s="197"/>
      <c r="J63" s="198"/>
      <c r="K63" s="197"/>
      <c r="L63" s="81"/>
      <c r="M63" s="2"/>
    </row>
    <row r="64" spans="1:13" ht="30.2" customHeight="1" x14ac:dyDescent="0.2">
      <c r="A64" s="80"/>
      <c r="B64" s="80"/>
      <c r="C64" s="191" t="str">
        <f t="shared" si="1"/>
        <v/>
      </c>
      <c r="D64" s="81"/>
      <c r="E64" s="197"/>
      <c r="F64" s="128" t="str">
        <f t="shared" si="4"/>
        <v/>
      </c>
      <c r="G64" s="126" t="str">
        <f t="shared" si="2"/>
        <v/>
      </c>
      <c r="H64" s="81"/>
      <c r="I64" s="197"/>
      <c r="J64" s="198"/>
      <c r="K64" s="197"/>
      <c r="L64" s="81"/>
      <c r="M64" s="2"/>
    </row>
    <row r="65" spans="1:13" ht="30.2" customHeight="1" x14ac:dyDescent="0.2">
      <c r="A65" s="80"/>
      <c r="B65" s="80"/>
      <c r="C65" s="191" t="str">
        <f t="shared" si="1"/>
        <v/>
      </c>
      <c r="D65" s="81"/>
      <c r="E65" s="197"/>
      <c r="F65" s="128" t="str">
        <f t="shared" si="4"/>
        <v/>
      </c>
      <c r="G65" s="126" t="str">
        <f t="shared" si="2"/>
        <v/>
      </c>
      <c r="H65" s="81"/>
      <c r="I65" s="197"/>
      <c r="J65" s="198"/>
      <c r="K65" s="197"/>
      <c r="L65" s="81"/>
      <c r="M65" s="2"/>
    </row>
    <row r="66" spans="1:13" ht="30.2" customHeight="1" x14ac:dyDescent="0.2">
      <c r="A66" s="80"/>
      <c r="B66" s="80"/>
      <c r="C66" s="191" t="str">
        <f t="shared" si="1"/>
        <v/>
      </c>
      <c r="D66" s="81"/>
      <c r="E66" s="197"/>
      <c r="F66" s="128" t="str">
        <f t="shared" si="4"/>
        <v/>
      </c>
      <c r="G66" s="126" t="str">
        <f t="shared" si="2"/>
        <v/>
      </c>
      <c r="H66" s="81"/>
      <c r="I66" s="197"/>
      <c r="J66" s="198"/>
      <c r="K66" s="197"/>
      <c r="L66" s="81"/>
      <c r="M66" s="2"/>
    </row>
    <row r="67" spans="1:13" ht="30.2" customHeight="1" x14ac:dyDescent="0.2">
      <c r="A67" s="80"/>
      <c r="B67" s="80"/>
      <c r="C67" s="191" t="str">
        <f t="shared" si="1"/>
        <v/>
      </c>
      <c r="D67" s="81"/>
      <c r="E67" s="197"/>
      <c r="F67" s="128" t="str">
        <f t="shared" si="4"/>
        <v/>
      </c>
      <c r="G67" s="126" t="str">
        <f t="shared" si="2"/>
        <v/>
      </c>
      <c r="H67" s="81"/>
      <c r="I67" s="197"/>
      <c r="J67" s="198"/>
      <c r="K67" s="197"/>
      <c r="L67" s="81"/>
      <c r="M67" s="2"/>
    </row>
    <row r="68" spans="1:13" ht="30.2" customHeight="1" x14ac:dyDescent="0.2">
      <c r="A68" s="80"/>
      <c r="B68" s="80"/>
      <c r="C68" s="191" t="str">
        <f t="shared" si="1"/>
        <v/>
      </c>
      <c r="D68" s="81"/>
      <c r="E68" s="197"/>
      <c r="F68" s="128" t="str">
        <f t="shared" si="4"/>
        <v/>
      </c>
      <c r="G68" s="126" t="str">
        <f t="shared" si="2"/>
        <v/>
      </c>
      <c r="H68" s="81"/>
      <c r="I68" s="197"/>
      <c r="J68" s="198"/>
      <c r="K68" s="197"/>
      <c r="L68" s="81"/>
      <c r="M68" s="2"/>
    </row>
    <row r="69" spans="1:13" ht="30.2" customHeight="1" x14ac:dyDescent="0.2">
      <c r="A69" s="80"/>
      <c r="B69" s="80"/>
      <c r="C69" s="191" t="str">
        <f t="shared" si="1"/>
        <v/>
      </c>
      <c r="D69" s="81"/>
      <c r="E69" s="197"/>
      <c r="F69" s="128" t="str">
        <f t="shared" si="4"/>
        <v/>
      </c>
      <c r="G69" s="126" t="str">
        <f t="shared" si="2"/>
        <v/>
      </c>
      <c r="H69" s="81"/>
      <c r="I69" s="197"/>
      <c r="J69" s="198"/>
      <c r="K69" s="197"/>
      <c r="L69" s="81"/>
      <c r="M69" s="2"/>
    </row>
    <row r="70" spans="1:13" ht="30.2" customHeight="1" x14ac:dyDescent="0.2">
      <c r="A70" s="80"/>
      <c r="B70" s="80"/>
      <c r="C70" s="191" t="str">
        <f t="shared" si="1"/>
        <v/>
      </c>
      <c r="D70" s="81"/>
      <c r="E70" s="197"/>
      <c r="F70" s="128" t="str">
        <f t="shared" si="4"/>
        <v/>
      </c>
      <c r="G70" s="126" t="str">
        <f t="shared" si="2"/>
        <v/>
      </c>
      <c r="H70" s="81"/>
      <c r="I70" s="197"/>
      <c r="J70" s="198"/>
      <c r="K70" s="197"/>
      <c r="L70" s="81"/>
      <c r="M70" s="2"/>
    </row>
    <row r="71" spans="1:13" ht="30.2" customHeight="1" x14ac:dyDescent="0.2">
      <c r="A71" s="80"/>
      <c r="B71" s="80"/>
      <c r="C71" s="191" t="str">
        <f t="shared" si="1"/>
        <v/>
      </c>
      <c r="D71" s="81"/>
      <c r="E71" s="197"/>
      <c r="F71" s="128" t="str">
        <f t="shared" si="4"/>
        <v/>
      </c>
      <c r="G71" s="126" t="str">
        <f t="shared" si="2"/>
        <v/>
      </c>
      <c r="H71" s="81"/>
      <c r="I71" s="197"/>
      <c r="J71" s="198"/>
      <c r="K71" s="197"/>
      <c r="L71" s="81"/>
      <c r="M71" s="2"/>
    </row>
    <row r="72" spans="1:13" ht="30.2" customHeight="1" x14ac:dyDescent="0.2">
      <c r="A72" s="79"/>
      <c r="B72" s="79"/>
      <c r="C72" s="191" t="str">
        <f t="shared" ref="C72:C99" si="5">IF(B72="","",IF(A72="","Check Dates",IF(B72&gt;=A72, B72-A72 + 1,"Check Dates")))</f>
        <v/>
      </c>
      <c r="D72" s="78"/>
      <c r="E72" s="194"/>
      <c r="F72" s="127" t="str">
        <f t="shared" si="4"/>
        <v/>
      </c>
      <c r="G72" s="126" t="str">
        <f t="shared" ref="G72:G99" si="6">IF(C72="","",IF(D72="","",SUM(D72:E72)*C72))</f>
        <v/>
      </c>
      <c r="H72" s="78"/>
      <c r="I72" s="194"/>
      <c r="J72" s="193"/>
      <c r="K72" s="194"/>
      <c r="L72" s="196"/>
      <c r="M72" s="2"/>
    </row>
    <row r="73" spans="1:13" ht="30.2" customHeight="1" x14ac:dyDescent="0.2">
      <c r="A73" s="79"/>
      <c r="B73" s="79"/>
      <c r="C73" s="191" t="str">
        <f t="shared" si="5"/>
        <v/>
      </c>
      <c r="D73" s="78"/>
      <c r="E73" s="194"/>
      <c r="F73" s="127" t="str">
        <f t="shared" si="4"/>
        <v/>
      </c>
      <c r="G73" s="126" t="str">
        <f t="shared" si="6"/>
        <v/>
      </c>
      <c r="H73" s="78"/>
      <c r="I73" s="194"/>
      <c r="J73" s="193"/>
      <c r="K73" s="194"/>
      <c r="L73" s="196"/>
      <c r="M73" s="2"/>
    </row>
    <row r="74" spans="1:13" ht="30.2" customHeight="1" x14ac:dyDescent="0.2">
      <c r="A74" s="79"/>
      <c r="B74" s="79"/>
      <c r="C74" s="191" t="str">
        <f t="shared" si="5"/>
        <v/>
      </c>
      <c r="D74" s="78"/>
      <c r="E74" s="194"/>
      <c r="F74" s="127" t="str">
        <f t="shared" si="4"/>
        <v/>
      </c>
      <c r="G74" s="126" t="str">
        <f t="shared" si="6"/>
        <v/>
      </c>
      <c r="H74" s="78"/>
      <c r="I74" s="194"/>
      <c r="J74" s="193"/>
      <c r="K74" s="194"/>
      <c r="L74" s="196"/>
      <c r="M74" s="2"/>
    </row>
    <row r="75" spans="1:13" ht="30.2" customHeight="1" x14ac:dyDescent="0.2">
      <c r="A75" s="79"/>
      <c r="B75" s="79"/>
      <c r="C75" s="191" t="str">
        <f t="shared" si="5"/>
        <v/>
      </c>
      <c r="D75" s="78"/>
      <c r="E75" s="194"/>
      <c r="F75" s="127" t="str">
        <f t="shared" si="4"/>
        <v/>
      </c>
      <c r="G75" s="126" t="str">
        <f t="shared" si="6"/>
        <v/>
      </c>
      <c r="H75" s="78"/>
      <c r="I75" s="194"/>
      <c r="J75" s="193"/>
      <c r="K75" s="194"/>
      <c r="L75" s="196"/>
      <c r="M75" s="2"/>
    </row>
    <row r="76" spans="1:13" ht="30.2" customHeight="1" x14ac:dyDescent="0.2">
      <c r="A76" s="79"/>
      <c r="B76" s="79"/>
      <c r="C76" s="191" t="str">
        <f t="shared" si="5"/>
        <v/>
      </c>
      <c r="D76" s="78"/>
      <c r="E76" s="194"/>
      <c r="F76" s="127" t="str">
        <f t="shared" si="4"/>
        <v/>
      </c>
      <c r="G76" s="126" t="str">
        <f t="shared" si="6"/>
        <v/>
      </c>
      <c r="H76" s="78"/>
      <c r="I76" s="194"/>
      <c r="J76" s="193"/>
      <c r="K76" s="194"/>
      <c r="L76" s="196"/>
      <c r="M76" s="2"/>
    </row>
    <row r="77" spans="1:13" ht="30.2" customHeight="1" x14ac:dyDescent="0.2">
      <c r="A77" s="79"/>
      <c r="B77" s="79"/>
      <c r="C77" s="191" t="str">
        <f t="shared" si="5"/>
        <v/>
      </c>
      <c r="D77" s="78"/>
      <c r="E77" s="194"/>
      <c r="F77" s="127" t="str">
        <f t="shared" si="4"/>
        <v/>
      </c>
      <c r="G77" s="126" t="str">
        <f t="shared" si="6"/>
        <v/>
      </c>
      <c r="H77" s="78"/>
      <c r="I77" s="194"/>
      <c r="J77" s="193"/>
      <c r="K77" s="194"/>
      <c r="L77" s="196"/>
      <c r="M77" s="2"/>
    </row>
    <row r="78" spans="1:13" ht="30.2" customHeight="1" x14ac:dyDescent="0.2">
      <c r="A78" s="79"/>
      <c r="B78" s="79"/>
      <c r="C78" s="191" t="str">
        <f t="shared" si="5"/>
        <v/>
      </c>
      <c r="D78" s="78"/>
      <c r="E78" s="194"/>
      <c r="F78" s="127" t="str">
        <f t="shared" si="4"/>
        <v/>
      </c>
      <c r="G78" s="126" t="str">
        <f t="shared" si="6"/>
        <v/>
      </c>
      <c r="H78" s="78"/>
      <c r="I78" s="194"/>
      <c r="J78" s="193"/>
      <c r="K78" s="194"/>
      <c r="L78" s="196"/>
      <c r="M78" s="2"/>
    </row>
    <row r="79" spans="1:13" ht="30.2" customHeight="1" x14ac:dyDescent="0.2">
      <c r="A79" s="79"/>
      <c r="B79" s="79"/>
      <c r="C79" s="191" t="str">
        <f t="shared" si="5"/>
        <v/>
      </c>
      <c r="D79" s="78"/>
      <c r="E79" s="194"/>
      <c r="F79" s="127" t="str">
        <f t="shared" si="4"/>
        <v/>
      </c>
      <c r="G79" s="126" t="str">
        <f t="shared" si="6"/>
        <v/>
      </c>
      <c r="H79" s="78"/>
      <c r="I79" s="194"/>
      <c r="J79" s="193"/>
      <c r="K79" s="194"/>
      <c r="L79" s="196"/>
      <c r="M79" s="2"/>
    </row>
    <row r="80" spans="1:13" ht="30.2" customHeight="1" x14ac:dyDescent="0.2">
      <c r="A80" s="79"/>
      <c r="B80" s="79"/>
      <c r="C80" s="191" t="str">
        <f t="shared" si="5"/>
        <v/>
      </c>
      <c r="D80" s="78"/>
      <c r="E80" s="194"/>
      <c r="F80" s="127" t="str">
        <f t="shared" si="4"/>
        <v/>
      </c>
      <c r="G80" s="126" t="str">
        <f t="shared" si="6"/>
        <v/>
      </c>
      <c r="H80" s="78"/>
      <c r="I80" s="194"/>
      <c r="J80" s="193"/>
      <c r="K80" s="194"/>
      <c r="L80" s="196"/>
      <c r="M80" s="2"/>
    </row>
    <row r="81" spans="1:13" ht="30.2" customHeight="1" x14ac:dyDescent="0.2">
      <c r="A81" s="79"/>
      <c r="B81" s="79"/>
      <c r="C81" s="191" t="str">
        <f t="shared" si="5"/>
        <v/>
      </c>
      <c r="D81" s="78"/>
      <c r="E81" s="194"/>
      <c r="F81" s="127" t="str">
        <f t="shared" si="4"/>
        <v/>
      </c>
      <c r="G81" s="126" t="str">
        <f t="shared" si="6"/>
        <v/>
      </c>
      <c r="H81" s="78"/>
      <c r="I81" s="194"/>
      <c r="J81" s="193"/>
      <c r="K81" s="194"/>
      <c r="L81" s="196"/>
      <c r="M81" s="2"/>
    </row>
    <row r="82" spans="1:13" ht="30.2" customHeight="1" x14ac:dyDescent="0.2">
      <c r="A82" s="79"/>
      <c r="B82" s="79"/>
      <c r="C82" s="191" t="str">
        <f t="shared" si="5"/>
        <v/>
      </c>
      <c r="D82" s="78"/>
      <c r="E82" s="194"/>
      <c r="F82" s="127" t="str">
        <f t="shared" si="4"/>
        <v/>
      </c>
      <c r="G82" s="126" t="str">
        <f t="shared" si="6"/>
        <v/>
      </c>
      <c r="H82" s="78"/>
      <c r="I82" s="194"/>
      <c r="J82" s="193"/>
      <c r="K82" s="194"/>
      <c r="L82" s="196"/>
      <c r="M82" s="2"/>
    </row>
    <row r="83" spans="1:13" ht="30.2" customHeight="1" x14ac:dyDescent="0.2">
      <c r="A83" s="79"/>
      <c r="B83" s="79"/>
      <c r="C83" s="191" t="str">
        <f t="shared" si="5"/>
        <v/>
      </c>
      <c r="D83" s="78"/>
      <c r="E83" s="194"/>
      <c r="F83" s="127" t="str">
        <f t="shared" si="4"/>
        <v/>
      </c>
      <c r="G83" s="126" t="str">
        <f t="shared" si="6"/>
        <v/>
      </c>
      <c r="H83" s="78"/>
      <c r="I83" s="194"/>
      <c r="J83" s="193"/>
      <c r="K83" s="194"/>
      <c r="L83" s="196"/>
      <c r="M83" s="2"/>
    </row>
    <row r="84" spans="1:13" ht="30.2" customHeight="1" x14ac:dyDescent="0.2">
      <c r="A84" s="79"/>
      <c r="B84" s="79"/>
      <c r="C84" s="191" t="str">
        <f t="shared" si="5"/>
        <v/>
      </c>
      <c r="D84" s="78"/>
      <c r="E84" s="194"/>
      <c r="F84" s="127" t="str">
        <f t="shared" ref="F84:F109" si="7">IF(C84="","",IF(D84="","",C84*D84))</f>
        <v/>
      </c>
      <c r="G84" s="126" t="str">
        <f t="shared" si="6"/>
        <v/>
      </c>
      <c r="H84" s="78"/>
      <c r="I84" s="194"/>
      <c r="J84" s="193"/>
      <c r="K84" s="194"/>
      <c r="L84" s="196"/>
      <c r="M84" s="2"/>
    </row>
    <row r="85" spans="1:13" ht="30.2" customHeight="1" x14ac:dyDescent="0.2">
      <c r="A85" s="79"/>
      <c r="B85" s="79"/>
      <c r="C85" s="191" t="str">
        <f t="shared" si="5"/>
        <v/>
      </c>
      <c r="D85" s="78"/>
      <c r="E85" s="194"/>
      <c r="F85" s="127" t="str">
        <f t="shared" si="7"/>
        <v/>
      </c>
      <c r="G85" s="126" t="str">
        <f t="shared" si="6"/>
        <v/>
      </c>
      <c r="H85" s="78"/>
      <c r="I85" s="80"/>
      <c r="J85" s="193"/>
      <c r="K85" s="80"/>
      <c r="L85" s="80"/>
      <c r="M85" s="2"/>
    </row>
    <row r="86" spans="1:13" ht="30.2" customHeight="1" x14ac:dyDescent="0.2">
      <c r="A86" s="79"/>
      <c r="B86" s="79"/>
      <c r="C86" s="191" t="str">
        <f t="shared" si="5"/>
        <v/>
      </c>
      <c r="D86" s="78"/>
      <c r="E86" s="194"/>
      <c r="F86" s="127" t="str">
        <f t="shared" si="7"/>
        <v/>
      </c>
      <c r="G86" s="126" t="str">
        <f t="shared" si="6"/>
        <v/>
      </c>
      <c r="H86" s="78"/>
      <c r="I86" s="80"/>
      <c r="J86" s="193"/>
      <c r="K86" s="80"/>
      <c r="L86" s="80"/>
      <c r="M86" s="2"/>
    </row>
    <row r="87" spans="1:13" ht="30.2" customHeight="1" x14ac:dyDescent="0.2">
      <c r="A87" s="79"/>
      <c r="B87" s="79"/>
      <c r="C87" s="191" t="str">
        <f t="shared" si="5"/>
        <v/>
      </c>
      <c r="D87" s="78"/>
      <c r="E87" s="194"/>
      <c r="F87" s="127" t="str">
        <f t="shared" si="7"/>
        <v/>
      </c>
      <c r="G87" s="126" t="str">
        <f t="shared" si="6"/>
        <v/>
      </c>
      <c r="H87" s="78"/>
      <c r="I87" s="80"/>
      <c r="J87" s="193"/>
      <c r="K87" s="80"/>
      <c r="L87" s="80"/>
      <c r="M87" s="2"/>
    </row>
    <row r="88" spans="1:13" ht="30.2" customHeight="1" x14ac:dyDescent="0.2">
      <c r="A88" s="79"/>
      <c r="B88" s="79"/>
      <c r="C88" s="191" t="str">
        <f t="shared" si="5"/>
        <v/>
      </c>
      <c r="D88" s="78"/>
      <c r="E88" s="194"/>
      <c r="F88" s="127" t="str">
        <f t="shared" si="7"/>
        <v/>
      </c>
      <c r="G88" s="126" t="str">
        <f t="shared" si="6"/>
        <v/>
      </c>
      <c r="H88" s="78"/>
      <c r="I88" s="80"/>
      <c r="J88" s="193"/>
      <c r="K88" s="80"/>
      <c r="L88" s="80"/>
      <c r="M88" s="2"/>
    </row>
    <row r="89" spans="1:13" ht="30.2" customHeight="1" x14ac:dyDescent="0.2">
      <c r="A89" s="80"/>
      <c r="B89" s="80"/>
      <c r="C89" s="191" t="str">
        <f t="shared" si="5"/>
        <v/>
      </c>
      <c r="D89" s="81"/>
      <c r="E89" s="197"/>
      <c r="F89" s="128" t="str">
        <f t="shared" si="7"/>
        <v/>
      </c>
      <c r="G89" s="126" t="str">
        <f t="shared" si="6"/>
        <v/>
      </c>
      <c r="H89" s="81"/>
      <c r="I89" s="197"/>
      <c r="J89" s="198"/>
      <c r="K89" s="197"/>
      <c r="L89" s="81"/>
      <c r="M89" s="2"/>
    </row>
    <row r="90" spans="1:13" ht="30.2" customHeight="1" x14ac:dyDescent="0.2">
      <c r="A90" s="80"/>
      <c r="B90" s="80"/>
      <c r="C90" s="191" t="str">
        <f t="shared" si="5"/>
        <v/>
      </c>
      <c r="D90" s="81"/>
      <c r="E90" s="197"/>
      <c r="F90" s="128" t="str">
        <f t="shared" si="7"/>
        <v/>
      </c>
      <c r="G90" s="126" t="str">
        <f t="shared" si="6"/>
        <v/>
      </c>
      <c r="H90" s="81"/>
      <c r="I90" s="197"/>
      <c r="J90" s="198"/>
      <c r="K90" s="197"/>
      <c r="L90" s="81"/>
      <c r="M90" s="2"/>
    </row>
    <row r="91" spans="1:13" ht="30.2" customHeight="1" x14ac:dyDescent="0.2">
      <c r="A91" s="80"/>
      <c r="B91" s="80"/>
      <c r="C91" s="191" t="str">
        <f t="shared" si="5"/>
        <v/>
      </c>
      <c r="D91" s="81"/>
      <c r="E91" s="197"/>
      <c r="F91" s="128" t="str">
        <f t="shared" si="7"/>
        <v/>
      </c>
      <c r="G91" s="126" t="str">
        <f t="shared" si="6"/>
        <v/>
      </c>
      <c r="H91" s="81"/>
      <c r="I91" s="197"/>
      <c r="J91" s="198"/>
      <c r="K91" s="197"/>
      <c r="L91" s="81"/>
      <c r="M91" s="2"/>
    </row>
    <row r="92" spans="1:13" ht="30.2" customHeight="1" x14ac:dyDescent="0.2">
      <c r="A92" s="80"/>
      <c r="B92" s="80"/>
      <c r="C92" s="191" t="str">
        <f t="shared" si="5"/>
        <v/>
      </c>
      <c r="D92" s="81"/>
      <c r="E92" s="197"/>
      <c r="F92" s="128" t="str">
        <f t="shared" si="7"/>
        <v/>
      </c>
      <c r="G92" s="126" t="str">
        <f t="shared" si="6"/>
        <v/>
      </c>
      <c r="H92" s="81"/>
      <c r="I92" s="197"/>
      <c r="J92" s="198"/>
      <c r="K92" s="197"/>
      <c r="L92" s="81"/>
      <c r="M92" s="2"/>
    </row>
    <row r="93" spans="1:13" ht="30.2" customHeight="1" x14ac:dyDescent="0.2">
      <c r="A93" s="80"/>
      <c r="B93" s="80"/>
      <c r="C93" s="191" t="str">
        <f t="shared" si="5"/>
        <v/>
      </c>
      <c r="D93" s="81"/>
      <c r="E93" s="197"/>
      <c r="F93" s="128" t="str">
        <f t="shared" si="7"/>
        <v/>
      </c>
      <c r="G93" s="126" t="str">
        <f t="shared" si="6"/>
        <v/>
      </c>
      <c r="H93" s="81"/>
      <c r="I93" s="197"/>
      <c r="J93" s="198"/>
      <c r="K93" s="197"/>
      <c r="L93" s="81"/>
      <c r="M93" s="2"/>
    </row>
    <row r="94" spans="1:13" ht="30.2" customHeight="1" x14ac:dyDescent="0.2">
      <c r="A94" s="80"/>
      <c r="B94" s="80"/>
      <c r="C94" s="191" t="str">
        <f t="shared" si="5"/>
        <v/>
      </c>
      <c r="D94" s="81"/>
      <c r="E94" s="197"/>
      <c r="F94" s="128" t="str">
        <f t="shared" si="7"/>
        <v/>
      </c>
      <c r="G94" s="126" t="str">
        <f t="shared" si="6"/>
        <v/>
      </c>
      <c r="H94" s="81"/>
      <c r="I94" s="197"/>
      <c r="J94" s="198"/>
      <c r="K94" s="197"/>
      <c r="L94" s="81"/>
      <c r="M94" s="2"/>
    </row>
    <row r="95" spans="1:13" ht="30.2" customHeight="1" x14ac:dyDescent="0.2">
      <c r="A95" s="80"/>
      <c r="B95" s="80"/>
      <c r="C95" s="191" t="str">
        <f t="shared" si="5"/>
        <v/>
      </c>
      <c r="D95" s="81"/>
      <c r="E95" s="197"/>
      <c r="F95" s="128" t="str">
        <f t="shared" si="7"/>
        <v/>
      </c>
      <c r="G95" s="126" t="str">
        <f t="shared" si="6"/>
        <v/>
      </c>
      <c r="H95" s="81"/>
      <c r="I95" s="197"/>
      <c r="J95" s="198"/>
      <c r="K95" s="197"/>
      <c r="L95" s="81"/>
      <c r="M95" s="2"/>
    </row>
    <row r="96" spans="1:13" ht="30.2" customHeight="1" x14ac:dyDescent="0.2">
      <c r="A96" s="80"/>
      <c r="B96" s="80"/>
      <c r="C96" s="191" t="str">
        <f t="shared" si="5"/>
        <v/>
      </c>
      <c r="D96" s="81"/>
      <c r="E96" s="197"/>
      <c r="F96" s="128" t="str">
        <f t="shared" si="7"/>
        <v/>
      </c>
      <c r="G96" s="126" t="str">
        <f t="shared" si="6"/>
        <v/>
      </c>
      <c r="H96" s="81"/>
      <c r="I96" s="197"/>
      <c r="J96" s="198"/>
      <c r="K96" s="197"/>
      <c r="L96" s="81"/>
      <c r="M96" s="2"/>
    </row>
    <row r="97" spans="1:13" ht="30.2" customHeight="1" x14ac:dyDescent="0.2">
      <c r="A97" s="80"/>
      <c r="B97" s="80"/>
      <c r="C97" s="191" t="str">
        <f t="shared" si="5"/>
        <v/>
      </c>
      <c r="D97" s="81"/>
      <c r="E97" s="197"/>
      <c r="F97" s="128" t="str">
        <f t="shared" si="7"/>
        <v/>
      </c>
      <c r="G97" s="126" t="str">
        <f t="shared" si="6"/>
        <v/>
      </c>
      <c r="H97" s="81"/>
      <c r="I97" s="197"/>
      <c r="J97" s="198"/>
      <c r="K97" s="197"/>
      <c r="L97" s="81"/>
      <c r="M97" s="2"/>
    </row>
    <row r="98" spans="1:13" ht="30.2" customHeight="1" x14ac:dyDescent="0.2">
      <c r="A98" s="80"/>
      <c r="B98" s="80"/>
      <c r="C98" s="191" t="str">
        <f t="shared" si="5"/>
        <v/>
      </c>
      <c r="D98" s="81"/>
      <c r="E98" s="197"/>
      <c r="F98" s="128" t="str">
        <f t="shared" si="7"/>
        <v/>
      </c>
      <c r="G98" s="126" t="str">
        <f t="shared" si="6"/>
        <v/>
      </c>
      <c r="H98" s="81"/>
      <c r="I98" s="197"/>
      <c r="J98" s="198"/>
      <c r="K98" s="197"/>
      <c r="L98" s="81"/>
      <c r="M98" s="2"/>
    </row>
    <row r="99" spans="1:13" ht="30.2" customHeight="1" x14ac:dyDescent="0.2">
      <c r="A99" s="80"/>
      <c r="B99" s="80"/>
      <c r="C99" s="191" t="str">
        <f t="shared" si="5"/>
        <v/>
      </c>
      <c r="D99" s="81"/>
      <c r="E99" s="197"/>
      <c r="F99" s="128" t="str">
        <f t="shared" si="7"/>
        <v/>
      </c>
      <c r="G99" s="126" t="str">
        <f t="shared" si="6"/>
        <v/>
      </c>
      <c r="H99" s="81"/>
      <c r="I99" s="197"/>
      <c r="J99" s="198"/>
      <c r="K99" s="197"/>
      <c r="L99" s="81"/>
      <c r="M99" s="2"/>
    </row>
    <row r="100" spans="1:13" ht="30.2" customHeight="1" x14ac:dyDescent="0.2">
      <c r="A100" s="79"/>
      <c r="B100" s="79"/>
      <c r="C100" s="191" t="str">
        <f t="shared" ref="C100:C163" si="8">IF(B100="","",IF(A100="","Check Dates",IF(B100&gt;=A100, B100-A100 + 1,"Check Dates")))</f>
        <v/>
      </c>
      <c r="D100" s="78"/>
      <c r="E100" s="194"/>
      <c r="F100" s="127" t="str">
        <f t="shared" si="7"/>
        <v/>
      </c>
      <c r="G100" s="126" t="str">
        <f t="shared" ref="G100:G163" si="9">IF(C100="","",IF(D100="","",SUM(D100:E100)*C100))</f>
        <v/>
      </c>
      <c r="H100" s="78"/>
      <c r="I100" s="194"/>
      <c r="J100" s="193"/>
      <c r="K100" s="194"/>
      <c r="L100" s="196"/>
      <c r="M100" s="2"/>
    </row>
    <row r="101" spans="1:13" ht="30.2" customHeight="1" x14ac:dyDescent="0.2">
      <c r="A101" s="79"/>
      <c r="B101" s="79"/>
      <c r="C101" s="191" t="str">
        <f t="shared" si="8"/>
        <v/>
      </c>
      <c r="D101" s="78"/>
      <c r="E101" s="194"/>
      <c r="F101" s="127" t="str">
        <f t="shared" si="7"/>
        <v/>
      </c>
      <c r="G101" s="126" t="str">
        <f t="shared" si="9"/>
        <v/>
      </c>
      <c r="H101" s="78"/>
      <c r="I101" s="194"/>
      <c r="J101" s="193"/>
      <c r="K101" s="194"/>
      <c r="L101" s="196"/>
      <c r="M101" s="2"/>
    </row>
    <row r="102" spans="1:13" ht="30.2" customHeight="1" x14ac:dyDescent="0.2">
      <c r="A102" s="79"/>
      <c r="B102" s="79"/>
      <c r="C102" s="191" t="str">
        <f t="shared" si="8"/>
        <v/>
      </c>
      <c r="D102" s="78"/>
      <c r="E102" s="194"/>
      <c r="F102" s="127" t="str">
        <f t="shared" si="7"/>
        <v/>
      </c>
      <c r="G102" s="126" t="str">
        <f t="shared" si="9"/>
        <v/>
      </c>
      <c r="H102" s="78"/>
      <c r="I102" s="194"/>
      <c r="J102" s="193"/>
      <c r="K102" s="194"/>
      <c r="L102" s="196"/>
      <c r="M102" s="2"/>
    </row>
    <row r="103" spans="1:13" ht="30.2" customHeight="1" x14ac:dyDescent="0.2">
      <c r="A103" s="79"/>
      <c r="B103" s="79"/>
      <c r="C103" s="191" t="str">
        <f t="shared" si="8"/>
        <v/>
      </c>
      <c r="D103" s="78"/>
      <c r="E103" s="194"/>
      <c r="F103" s="127" t="str">
        <f t="shared" si="7"/>
        <v/>
      </c>
      <c r="G103" s="126" t="str">
        <f t="shared" si="9"/>
        <v/>
      </c>
      <c r="H103" s="78"/>
      <c r="I103" s="194"/>
      <c r="J103" s="193"/>
      <c r="K103" s="194"/>
      <c r="L103" s="196"/>
      <c r="M103" s="2"/>
    </row>
    <row r="104" spans="1:13" ht="30.2" customHeight="1" x14ac:dyDescent="0.2">
      <c r="A104" s="79"/>
      <c r="B104" s="79"/>
      <c r="C104" s="191" t="str">
        <f t="shared" si="8"/>
        <v/>
      </c>
      <c r="D104" s="78"/>
      <c r="E104" s="194"/>
      <c r="F104" s="127" t="str">
        <f t="shared" si="7"/>
        <v/>
      </c>
      <c r="G104" s="126" t="str">
        <f t="shared" si="9"/>
        <v/>
      </c>
      <c r="H104" s="78"/>
      <c r="I104" s="194"/>
      <c r="J104" s="193"/>
      <c r="K104" s="194"/>
      <c r="L104" s="196"/>
      <c r="M104" s="2"/>
    </row>
    <row r="105" spans="1:13" ht="30.2" customHeight="1" x14ac:dyDescent="0.2">
      <c r="A105" s="79"/>
      <c r="B105" s="79"/>
      <c r="C105" s="191" t="str">
        <f t="shared" si="8"/>
        <v/>
      </c>
      <c r="D105" s="78"/>
      <c r="E105" s="194"/>
      <c r="F105" s="127" t="str">
        <f t="shared" si="7"/>
        <v/>
      </c>
      <c r="G105" s="126" t="str">
        <f t="shared" si="9"/>
        <v/>
      </c>
      <c r="H105" s="78"/>
      <c r="I105" s="194"/>
      <c r="J105" s="193"/>
      <c r="K105" s="194"/>
      <c r="L105" s="196"/>
      <c r="M105" s="2"/>
    </row>
    <row r="106" spans="1:13" ht="30.2" customHeight="1" x14ac:dyDescent="0.2">
      <c r="A106" s="79"/>
      <c r="B106" s="79"/>
      <c r="C106" s="191" t="str">
        <f t="shared" si="8"/>
        <v/>
      </c>
      <c r="D106" s="78"/>
      <c r="E106" s="194"/>
      <c r="F106" s="127" t="str">
        <f t="shared" si="7"/>
        <v/>
      </c>
      <c r="G106" s="126" t="str">
        <f t="shared" si="9"/>
        <v/>
      </c>
      <c r="H106" s="78"/>
      <c r="I106" s="194"/>
      <c r="J106" s="193"/>
      <c r="K106" s="194"/>
      <c r="L106" s="196"/>
      <c r="M106" s="2"/>
    </row>
    <row r="107" spans="1:13" ht="30.2" customHeight="1" x14ac:dyDescent="0.2">
      <c r="A107" s="79"/>
      <c r="B107" s="79"/>
      <c r="C107" s="191" t="str">
        <f t="shared" si="8"/>
        <v/>
      </c>
      <c r="D107" s="78"/>
      <c r="E107" s="194"/>
      <c r="F107" s="127" t="str">
        <f t="shared" si="7"/>
        <v/>
      </c>
      <c r="G107" s="126" t="str">
        <f t="shared" si="9"/>
        <v/>
      </c>
      <c r="H107" s="78"/>
      <c r="I107" s="194"/>
      <c r="J107" s="193"/>
      <c r="K107" s="194"/>
      <c r="L107" s="196"/>
      <c r="M107" s="2"/>
    </row>
    <row r="108" spans="1:13" ht="30.2" customHeight="1" x14ac:dyDescent="0.2">
      <c r="A108" s="79"/>
      <c r="B108" s="79"/>
      <c r="C108" s="191" t="str">
        <f t="shared" si="8"/>
        <v/>
      </c>
      <c r="D108" s="78"/>
      <c r="E108" s="194"/>
      <c r="F108" s="127" t="str">
        <f t="shared" si="7"/>
        <v/>
      </c>
      <c r="G108" s="126" t="str">
        <f t="shared" si="9"/>
        <v/>
      </c>
      <c r="H108" s="78"/>
      <c r="I108" s="194"/>
      <c r="J108" s="193"/>
      <c r="K108" s="194"/>
      <c r="L108" s="196"/>
      <c r="M108" s="2"/>
    </row>
    <row r="109" spans="1:13" ht="30.2" customHeight="1" x14ac:dyDescent="0.2">
      <c r="A109" s="79"/>
      <c r="B109" s="79"/>
      <c r="C109" s="191" t="str">
        <f t="shared" si="8"/>
        <v/>
      </c>
      <c r="D109" s="78"/>
      <c r="E109" s="194"/>
      <c r="F109" s="127" t="str">
        <f t="shared" si="7"/>
        <v/>
      </c>
      <c r="G109" s="126" t="str">
        <f t="shared" si="9"/>
        <v/>
      </c>
      <c r="H109" s="78"/>
      <c r="I109" s="194"/>
      <c r="J109" s="193"/>
      <c r="K109" s="194"/>
      <c r="L109" s="196"/>
      <c r="M109" s="2"/>
    </row>
    <row r="110" spans="1:13" ht="30.2" customHeight="1" x14ac:dyDescent="0.2">
      <c r="A110" s="79"/>
      <c r="B110" s="79"/>
      <c r="C110" s="191" t="str">
        <f t="shared" si="8"/>
        <v/>
      </c>
      <c r="D110" s="78"/>
      <c r="E110" s="194"/>
      <c r="F110" s="127" t="str">
        <f t="shared" ref="F110:F173" si="10">IF(C110="","",IF(D110="","",C110*D110))</f>
        <v/>
      </c>
      <c r="G110" s="126" t="str">
        <f t="shared" si="9"/>
        <v/>
      </c>
      <c r="H110" s="78"/>
      <c r="I110" s="194"/>
      <c r="J110" s="193"/>
      <c r="K110" s="194"/>
      <c r="L110" s="196"/>
      <c r="M110" s="2"/>
    </row>
    <row r="111" spans="1:13" ht="30.2" customHeight="1" x14ac:dyDescent="0.2">
      <c r="A111" s="79"/>
      <c r="B111" s="79"/>
      <c r="C111" s="191" t="str">
        <f t="shared" si="8"/>
        <v/>
      </c>
      <c r="D111" s="78"/>
      <c r="E111" s="194"/>
      <c r="F111" s="127" t="str">
        <f t="shared" si="10"/>
        <v/>
      </c>
      <c r="G111" s="126" t="str">
        <f t="shared" si="9"/>
        <v/>
      </c>
      <c r="H111" s="78"/>
      <c r="I111" s="80"/>
      <c r="J111" s="193"/>
      <c r="K111" s="80"/>
      <c r="L111" s="80"/>
      <c r="M111" s="2"/>
    </row>
    <row r="112" spans="1:13" ht="30.2" customHeight="1" x14ac:dyDescent="0.2">
      <c r="A112" s="79"/>
      <c r="B112" s="79"/>
      <c r="C112" s="191" t="str">
        <f t="shared" si="8"/>
        <v/>
      </c>
      <c r="D112" s="78"/>
      <c r="E112" s="194"/>
      <c r="F112" s="127" t="str">
        <f t="shared" si="10"/>
        <v/>
      </c>
      <c r="G112" s="126" t="str">
        <f t="shared" si="9"/>
        <v/>
      </c>
      <c r="H112" s="78"/>
      <c r="I112" s="80"/>
      <c r="J112" s="193"/>
      <c r="K112" s="80"/>
      <c r="L112" s="80"/>
      <c r="M112" s="2"/>
    </row>
    <row r="113" spans="1:13" ht="30.2" customHeight="1" x14ac:dyDescent="0.2">
      <c r="A113" s="79"/>
      <c r="B113" s="79"/>
      <c r="C113" s="191" t="str">
        <f t="shared" si="8"/>
        <v/>
      </c>
      <c r="D113" s="78"/>
      <c r="E113" s="194"/>
      <c r="F113" s="127" t="str">
        <f t="shared" si="10"/>
        <v/>
      </c>
      <c r="G113" s="126" t="str">
        <f t="shared" si="9"/>
        <v/>
      </c>
      <c r="H113" s="78"/>
      <c r="I113" s="80"/>
      <c r="J113" s="193"/>
      <c r="K113" s="80"/>
      <c r="L113" s="80"/>
      <c r="M113" s="2"/>
    </row>
    <row r="114" spans="1:13" ht="30.2" customHeight="1" x14ac:dyDescent="0.2">
      <c r="A114" s="79"/>
      <c r="B114" s="79"/>
      <c r="C114" s="191" t="str">
        <f t="shared" si="8"/>
        <v/>
      </c>
      <c r="D114" s="78"/>
      <c r="E114" s="194"/>
      <c r="F114" s="127" t="str">
        <f t="shared" si="10"/>
        <v/>
      </c>
      <c r="G114" s="126" t="str">
        <f t="shared" si="9"/>
        <v/>
      </c>
      <c r="H114" s="78"/>
      <c r="I114" s="80"/>
      <c r="J114" s="193"/>
      <c r="K114" s="80"/>
      <c r="L114" s="80"/>
      <c r="M114" s="2"/>
    </row>
    <row r="115" spans="1:13" ht="30.2" customHeight="1" x14ac:dyDescent="0.2">
      <c r="A115" s="80"/>
      <c r="B115" s="80"/>
      <c r="C115" s="191" t="str">
        <f t="shared" si="8"/>
        <v/>
      </c>
      <c r="D115" s="81"/>
      <c r="E115" s="197"/>
      <c r="F115" s="128" t="str">
        <f t="shared" si="10"/>
        <v/>
      </c>
      <c r="G115" s="126" t="str">
        <f t="shared" si="9"/>
        <v/>
      </c>
      <c r="H115" s="81"/>
      <c r="I115" s="197"/>
      <c r="J115" s="198"/>
      <c r="K115" s="197"/>
      <c r="L115" s="81"/>
      <c r="M115" s="2"/>
    </row>
    <row r="116" spans="1:13" ht="30.2" customHeight="1" x14ac:dyDescent="0.2">
      <c r="A116" s="80"/>
      <c r="B116" s="80"/>
      <c r="C116" s="191" t="str">
        <f t="shared" si="8"/>
        <v/>
      </c>
      <c r="D116" s="81"/>
      <c r="E116" s="197"/>
      <c r="F116" s="128" t="str">
        <f t="shared" si="10"/>
        <v/>
      </c>
      <c r="G116" s="126" t="str">
        <f t="shared" si="9"/>
        <v/>
      </c>
      <c r="H116" s="81"/>
      <c r="I116" s="197"/>
      <c r="J116" s="198"/>
      <c r="K116" s="197"/>
      <c r="L116" s="81"/>
      <c r="M116" s="2"/>
    </row>
    <row r="117" spans="1:13" ht="30.2" customHeight="1" x14ac:dyDescent="0.2">
      <c r="A117" s="80"/>
      <c r="B117" s="80"/>
      <c r="C117" s="191" t="str">
        <f t="shared" si="8"/>
        <v/>
      </c>
      <c r="D117" s="81"/>
      <c r="E117" s="197"/>
      <c r="F117" s="128" t="str">
        <f t="shared" si="10"/>
        <v/>
      </c>
      <c r="G117" s="126" t="str">
        <f t="shared" si="9"/>
        <v/>
      </c>
      <c r="H117" s="81"/>
      <c r="I117" s="197"/>
      <c r="J117" s="198"/>
      <c r="K117" s="197"/>
      <c r="L117" s="81"/>
      <c r="M117" s="2"/>
    </row>
    <row r="118" spans="1:13" ht="30.2" customHeight="1" x14ac:dyDescent="0.2">
      <c r="A118" s="80"/>
      <c r="B118" s="80"/>
      <c r="C118" s="191" t="str">
        <f t="shared" si="8"/>
        <v/>
      </c>
      <c r="D118" s="81"/>
      <c r="E118" s="197"/>
      <c r="F118" s="128" t="str">
        <f t="shared" si="10"/>
        <v/>
      </c>
      <c r="G118" s="126" t="str">
        <f t="shared" si="9"/>
        <v/>
      </c>
      <c r="H118" s="81"/>
      <c r="I118" s="197"/>
      <c r="J118" s="198"/>
      <c r="K118" s="197"/>
      <c r="L118" s="81"/>
      <c r="M118" s="2"/>
    </row>
    <row r="119" spans="1:13" ht="30.2" customHeight="1" x14ac:dyDescent="0.2">
      <c r="A119" s="80"/>
      <c r="B119" s="80"/>
      <c r="C119" s="191" t="str">
        <f t="shared" si="8"/>
        <v/>
      </c>
      <c r="D119" s="81"/>
      <c r="E119" s="197"/>
      <c r="F119" s="128" t="str">
        <f t="shared" si="10"/>
        <v/>
      </c>
      <c r="G119" s="126" t="str">
        <f t="shared" si="9"/>
        <v/>
      </c>
      <c r="H119" s="81"/>
      <c r="I119" s="197"/>
      <c r="J119" s="198"/>
      <c r="K119" s="197"/>
      <c r="L119" s="81"/>
      <c r="M119" s="2"/>
    </row>
    <row r="120" spans="1:13" ht="30.2" customHeight="1" x14ac:dyDescent="0.2">
      <c r="A120" s="80"/>
      <c r="B120" s="80"/>
      <c r="C120" s="191" t="str">
        <f t="shared" si="8"/>
        <v/>
      </c>
      <c r="D120" s="81"/>
      <c r="E120" s="197"/>
      <c r="F120" s="128" t="str">
        <f t="shared" si="10"/>
        <v/>
      </c>
      <c r="G120" s="126" t="str">
        <f t="shared" si="9"/>
        <v/>
      </c>
      <c r="H120" s="81"/>
      <c r="I120" s="197"/>
      <c r="J120" s="198"/>
      <c r="K120" s="197"/>
      <c r="L120" s="81"/>
      <c r="M120" s="2"/>
    </row>
    <row r="121" spans="1:13" ht="30.2" customHeight="1" x14ac:dyDescent="0.2">
      <c r="A121" s="80"/>
      <c r="B121" s="80"/>
      <c r="C121" s="191" t="str">
        <f t="shared" si="8"/>
        <v/>
      </c>
      <c r="D121" s="81"/>
      <c r="E121" s="197"/>
      <c r="F121" s="128" t="str">
        <f t="shared" si="10"/>
        <v/>
      </c>
      <c r="G121" s="126" t="str">
        <f t="shared" si="9"/>
        <v/>
      </c>
      <c r="H121" s="81"/>
      <c r="I121" s="197"/>
      <c r="J121" s="198"/>
      <c r="K121" s="197"/>
      <c r="L121" s="81"/>
      <c r="M121" s="2"/>
    </row>
    <row r="122" spans="1:13" ht="30.2" customHeight="1" x14ac:dyDescent="0.2">
      <c r="A122" s="80"/>
      <c r="B122" s="80"/>
      <c r="C122" s="191" t="str">
        <f t="shared" si="8"/>
        <v/>
      </c>
      <c r="D122" s="81"/>
      <c r="E122" s="197"/>
      <c r="F122" s="128" t="str">
        <f t="shared" si="10"/>
        <v/>
      </c>
      <c r="G122" s="126" t="str">
        <f t="shared" si="9"/>
        <v/>
      </c>
      <c r="H122" s="81"/>
      <c r="I122" s="197"/>
      <c r="J122" s="198"/>
      <c r="K122" s="197"/>
      <c r="L122" s="81"/>
      <c r="M122" s="2"/>
    </row>
    <row r="123" spans="1:13" ht="30.2" customHeight="1" x14ac:dyDescent="0.2">
      <c r="A123" s="80"/>
      <c r="B123" s="80"/>
      <c r="C123" s="191" t="str">
        <f t="shared" si="8"/>
        <v/>
      </c>
      <c r="D123" s="81"/>
      <c r="E123" s="197"/>
      <c r="F123" s="128" t="str">
        <f t="shared" si="10"/>
        <v/>
      </c>
      <c r="G123" s="126" t="str">
        <f t="shared" si="9"/>
        <v/>
      </c>
      <c r="H123" s="81"/>
      <c r="I123" s="197"/>
      <c r="J123" s="198"/>
      <c r="K123" s="197"/>
      <c r="L123" s="81"/>
      <c r="M123" s="2"/>
    </row>
    <row r="124" spans="1:13" ht="30.2" customHeight="1" x14ac:dyDescent="0.2">
      <c r="A124" s="80"/>
      <c r="B124" s="80"/>
      <c r="C124" s="191" t="str">
        <f t="shared" si="8"/>
        <v/>
      </c>
      <c r="D124" s="81"/>
      <c r="E124" s="197"/>
      <c r="F124" s="128" t="str">
        <f t="shared" si="10"/>
        <v/>
      </c>
      <c r="G124" s="126" t="str">
        <f t="shared" si="9"/>
        <v/>
      </c>
      <c r="H124" s="81"/>
      <c r="I124" s="197"/>
      <c r="J124" s="198"/>
      <c r="K124" s="197"/>
      <c r="L124" s="81"/>
      <c r="M124" s="2"/>
    </row>
    <row r="125" spans="1:13" ht="30.2" customHeight="1" x14ac:dyDescent="0.2">
      <c r="A125" s="80"/>
      <c r="B125" s="80"/>
      <c r="C125" s="191" t="str">
        <f t="shared" si="8"/>
        <v/>
      </c>
      <c r="D125" s="81"/>
      <c r="E125" s="197"/>
      <c r="F125" s="128" t="str">
        <f t="shared" si="10"/>
        <v/>
      </c>
      <c r="G125" s="126" t="str">
        <f t="shared" si="9"/>
        <v/>
      </c>
      <c r="H125" s="81"/>
      <c r="I125" s="197"/>
      <c r="J125" s="198"/>
      <c r="K125" s="197"/>
      <c r="L125" s="81"/>
      <c r="M125" s="2"/>
    </row>
    <row r="126" spans="1:13" ht="30.2" customHeight="1" x14ac:dyDescent="0.2">
      <c r="A126" s="79"/>
      <c r="B126" s="79"/>
      <c r="C126" s="191" t="str">
        <f t="shared" si="8"/>
        <v/>
      </c>
      <c r="D126" s="78"/>
      <c r="E126" s="194"/>
      <c r="F126" s="127" t="str">
        <f t="shared" si="10"/>
        <v/>
      </c>
      <c r="G126" s="126" t="str">
        <f t="shared" si="9"/>
        <v/>
      </c>
      <c r="H126" s="78"/>
      <c r="I126" s="194"/>
      <c r="J126" s="193"/>
      <c r="K126" s="194"/>
      <c r="L126" s="196"/>
      <c r="M126" s="2"/>
    </row>
    <row r="127" spans="1:13" ht="30.2" customHeight="1" x14ac:dyDescent="0.2">
      <c r="A127" s="79"/>
      <c r="B127" s="79"/>
      <c r="C127" s="191" t="str">
        <f t="shared" si="8"/>
        <v/>
      </c>
      <c r="D127" s="78"/>
      <c r="E127" s="194"/>
      <c r="F127" s="127" t="str">
        <f t="shared" si="10"/>
        <v/>
      </c>
      <c r="G127" s="126" t="str">
        <f t="shared" si="9"/>
        <v/>
      </c>
      <c r="H127" s="78"/>
      <c r="I127" s="194"/>
      <c r="J127" s="193"/>
      <c r="K127" s="194"/>
      <c r="L127" s="196"/>
      <c r="M127" s="2"/>
    </row>
    <row r="128" spans="1:13" ht="30.2" customHeight="1" x14ac:dyDescent="0.2">
      <c r="A128" s="79"/>
      <c r="B128" s="79"/>
      <c r="C128" s="191" t="str">
        <f t="shared" si="8"/>
        <v/>
      </c>
      <c r="D128" s="78"/>
      <c r="E128" s="194"/>
      <c r="F128" s="127" t="str">
        <f t="shared" si="10"/>
        <v/>
      </c>
      <c r="G128" s="126" t="str">
        <f t="shared" si="9"/>
        <v/>
      </c>
      <c r="H128" s="78"/>
      <c r="I128" s="194"/>
      <c r="J128" s="193"/>
      <c r="K128" s="194"/>
      <c r="L128" s="196"/>
      <c r="M128" s="2"/>
    </row>
    <row r="129" spans="1:13" ht="30.2" customHeight="1" x14ac:dyDescent="0.2">
      <c r="A129" s="79"/>
      <c r="B129" s="79"/>
      <c r="C129" s="191" t="str">
        <f t="shared" si="8"/>
        <v/>
      </c>
      <c r="D129" s="78"/>
      <c r="E129" s="194"/>
      <c r="F129" s="127" t="str">
        <f t="shared" si="10"/>
        <v/>
      </c>
      <c r="G129" s="126" t="str">
        <f t="shared" si="9"/>
        <v/>
      </c>
      <c r="H129" s="78"/>
      <c r="I129" s="194"/>
      <c r="J129" s="193"/>
      <c r="K129" s="194"/>
      <c r="L129" s="196"/>
      <c r="M129" s="2"/>
    </row>
    <row r="130" spans="1:13" ht="30.2" customHeight="1" x14ac:dyDescent="0.2">
      <c r="A130" s="79"/>
      <c r="B130" s="79"/>
      <c r="C130" s="191" t="str">
        <f t="shared" si="8"/>
        <v/>
      </c>
      <c r="D130" s="78"/>
      <c r="E130" s="194"/>
      <c r="F130" s="127" t="str">
        <f t="shared" si="10"/>
        <v/>
      </c>
      <c r="G130" s="126" t="str">
        <f t="shared" si="9"/>
        <v/>
      </c>
      <c r="H130" s="78"/>
      <c r="I130" s="194"/>
      <c r="J130" s="193"/>
      <c r="K130" s="194"/>
      <c r="L130" s="196"/>
      <c r="M130" s="2"/>
    </row>
    <row r="131" spans="1:13" ht="30.2" customHeight="1" x14ac:dyDescent="0.2">
      <c r="A131" s="79"/>
      <c r="B131" s="79"/>
      <c r="C131" s="191" t="str">
        <f t="shared" si="8"/>
        <v/>
      </c>
      <c r="D131" s="78"/>
      <c r="E131" s="194"/>
      <c r="F131" s="127" t="str">
        <f t="shared" si="10"/>
        <v/>
      </c>
      <c r="G131" s="126" t="str">
        <f t="shared" si="9"/>
        <v/>
      </c>
      <c r="H131" s="78"/>
      <c r="I131" s="194"/>
      <c r="J131" s="193"/>
      <c r="K131" s="194"/>
      <c r="L131" s="196"/>
      <c r="M131" s="2"/>
    </row>
    <row r="132" spans="1:13" ht="30.2" customHeight="1" x14ac:dyDescent="0.2">
      <c r="A132" s="79"/>
      <c r="B132" s="79"/>
      <c r="C132" s="191" t="str">
        <f t="shared" si="8"/>
        <v/>
      </c>
      <c r="D132" s="78"/>
      <c r="E132" s="194"/>
      <c r="F132" s="127" t="str">
        <f t="shared" si="10"/>
        <v/>
      </c>
      <c r="G132" s="126" t="str">
        <f t="shared" si="9"/>
        <v/>
      </c>
      <c r="H132" s="78"/>
      <c r="I132" s="194"/>
      <c r="J132" s="193"/>
      <c r="K132" s="194"/>
      <c r="L132" s="196"/>
      <c r="M132" s="2"/>
    </row>
    <row r="133" spans="1:13" ht="30.2" customHeight="1" x14ac:dyDescent="0.2">
      <c r="A133" s="79"/>
      <c r="B133" s="79"/>
      <c r="C133" s="191" t="str">
        <f t="shared" si="8"/>
        <v/>
      </c>
      <c r="D133" s="78"/>
      <c r="E133" s="194"/>
      <c r="F133" s="127" t="str">
        <f t="shared" si="10"/>
        <v/>
      </c>
      <c r="G133" s="126" t="str">
        <f t="shared" si="9"/>
        <v/>
      </c>
      <c r="H133" s="78"/>
      <c r="I133" s="194"/>
      <c r="J133" s="193"/>
      <c r="K133" s="194"/>
      <c r="L133" s="196"/>
      <c r="M133" s="2"/>
    </row>
    <row r="134" spans="1:13" ht="30.2" customHeight="1" x14ac:dyDescent="0.2">
      <c r="A134" s="79"/>
      <c r="B134" s="79"/>
      <c r="C134" s="191" t="str">
        <f t="shared" si="8"/>
        <v/>
      </c>
      <c r="D134" s="78"/>
      <c r="E134" s="194"/>
      <c r="F134" s="127" t="str">
        <f t="shared" si="10"/>
        <v/>
      </c>
      <c r="G134" s="126" t="str">
        <f t="shared" si="9"/>
        <v/>
      </c>
      <c r="H134" s="78"/>
      <c r="I134" s="194"/>
      <c r="J134" s="193"/>
      <c r="K134" s="194"/>
      <c r="L134" s="196"/>
      <c r="M134" s="2"/>
    </row>
    <row r="135" spans="1:13" ht="30.2" customHeight="1" x14ac:dyDescent="0.2">
      <c r="A135" s="79"/>
      <c r="B135" s="79"/>
      <c r="C135" s="191" t="str">
        <f t="shared" si="8"/>
        <v/>
      </c>
      <c r="D135" s="78"/>
      <c r="E135" s="194"/>
      <c r="F135" s="127" t="str">
        <f t="shared" si="10"/>
        <v/>
      </c>
      <c r="G135" s="126" t="str">
        <f t="shared" si="9"/>
        <v/>
      </c>
      <c r="H135" s="78"/>
      <c r="I135" s="194"/>
      <c r="J135" s="193"/>
      <c r="K135" s="194"/>
      <c r="L135" s="196"/>
      <c r="M135" s="2"/>
    </row>
    <row r="136" spans="1:13" ht="30.2" customHeight="1" x14ac:dyDescent="0.2">
      <c r="A136" s="79"/>
      <c r="B136" s="79"/>
      <c r="C136" s="191" t="str">
        <f t="shared" si="8"/>
        <v/>
      </c>
      <c r="D136" s="78"/>
      <c r="E136" s="194"/>
      <c r="F136" s="127" t="str">
        <f t="shared" si="10"/>
        <v/>
      </c>
      <c r="G136" s="126" t="str">
        <f t="shared" si="9"/>
        <v/>
      </c>
      <c r="H136" s="78"/>
      <c r="I136" s="194"/>
      <c r="J136" s="193"/>
      <c r="K136" s="194"/>
      <c r="L136" s="196"/>
      <c r="M136" s="2"/>
    </row>
    <row r="137" spans="1:13" ht="30.2" customHeight="1" x14ac:dyDescent="0.2">
      <c r="A137" s="79"/>
      <c r="B137" s="79"/>
      <c r="C137" s="191" t="str">
        <f t="shared" si="8"/>
        <v/>
      </c>
      <c r="D137" s="78"/>
      <c r="E137" s="194"/>
      <c r="F137" s="127" t="str">
        <f t="shared" si="10"/>
        <v/>
      </c>
      <c r="G137" s="126" t="str">
        <f t="shared" si="9"/>
        <v/>
      </c>
      <c r="H137" s="78"/>
      <c r="I137" s="80"/>
      <c r="J137" s="193"/>
      <c r="K137" s="80"/>
      <c r="L137" s="80"/>
      <c r="M137" s="2"/>
    </row>
    <row r="138" spans="1:13" ht="30.2" customHeight="1" x14ac:dyDescent="0.2">
      <c r="A138" s="79"/>
      <c r="B138" s="79"/>
      <c r="C138" s="191" t="str">
        <f t="shared" si="8"/>
        <v/>
      </c>
      <c r="D138" s="78"/>
      <c r="E138" s="194"/>
      <c r="F138" s="127" t="str">
        <f t="shared" si="10"/>
        <v/>
      </c>
      <c r="G138" s="126" t="str">
        <f t="shared" si="9"/>
        <v/>
      </c>
      <c r="H138" s="78"/>
      <c r="I138" s="80"/>
      <c r="J138" s="193"/>
      <c r="K138" s="80"/>
      <c r="L138" s="80"/>
      <c r="M138" s="2"/>
    </row>
    <row r="139" spans="1:13" ht="30.2" customHeight="1" x14ac:dyDescent="0.2">
      <c r="A139" s="79"/>
      <c r="B139" s="79"/>
      <c r="C139" s="191" t="str">
        <f t="shared" si="8"/>
        <v/>
      </c>
      <c r="D139" s="78"/>
      <c r="E139" s="194"/>
      <c r="F139" s="127" t="str">
        <f t="shared" si="10"/>
        <v/>
      </c>
      <c r="G139" s="126" t="str">
        <f t="shared" si="9"/>
        <v/>
      </c>
      <c r="H139" s="78"/>
      <c r="I139" s="80"/>
      <c r="J139" s="193"/>
      <c r="K139" s="80"/>
      <c r="L139" s="80"/>
      <c r="M139" s="2"/>
    </row>
    <row r="140" spans="1:13" ht="30.2" customHeight="1" x14ac:dyDescent="0.2">
      <c r="A140" s="79"/>
      <c r="B140" s="79"/>
      <c r="C140" s="191" t="str">
        <f t="shared" si="8"/>
        <v/>
      </c>
      <c r="D140" s="78"/>
      <c r="E140" s="194"/>
      <c r="F140" s="127" t="str">
        <f t="shared" si="10"/>
        <v/>
      </c>
      <c r="G140" s="126" t="str">
        <f t="shared" si="9"/>
        <v/>
      </c>
      <c r="H140" s="78"/>
      <c r="I140" s="80"/>
      <c r="J140" s="193"/>
      <c r="K140" s="80"/>
      <c r="L140" s="80"/>
      <c r="M140" s="2"/>
    </row>
    <row r="141" spans="1:13" ht="30.2" customHeight="1" x14ac:dyDescent="0.2">
      <c r="A141" s="80"/>
      <c r="B141" s="80"/>
      <c r="C141" s="191" t="str">
        <f t="shared" si="8"/>
        <v/>
      </c>
      <c r="D141" s="81"/>
      <c r="E141" s="197"/>
      <c r="F141" s="128" t="str">
        <f t="shared" si="10"/>
        <v/>
      </c>
      <c r="G141" s="126" t="str">
        <f t="shared" si="9"/>
        <v/>
      </c>
      <c r="H141" s="81"/>
      <c r="I141" s="197"/>
      <c r="J141" s="198"/>
      <c r="K141" s="197"/>
      <c r="L141" s="81"/>
      <c r="M141" s="2"/>
    </row>
    <row r="142" spans="1:13" ht="30.2" customHeight="1" x14ac:dyDescent="0.2">
      <c r="A142" s="80"/>
      <c r="B142" s="80"/>
      <c r="C142" s="191" t="str">
        <f t="shared" si="8"/>
        <v/>
      </c>
      <c r="D142" s="81"/>
      <c r="E142" s="197"/>
      <c r="F142" s="128" t="str">
        <f t="shared" si="10"/>
        <v/>
      </c>
      <c r="G142" s="126" t="str">
        <f t="shared" si="9"/>
        <v/>
      </c>
      <c r="H142" s="81"/>
      <c r="I142" s="197"/>
      <c r="J142" s="198"/>
      <c r="K142" s="197"/>
      <c r="L142" s="81"/>
      <c r="M142" s="2"/>
    </row>
    <row r="143" spans="1:13" ht="30.2" customHeight="1" x14ac:dyDescent="0.2">
      <c r="A143" s="80"/>
      <c r="B143" s="80"/>
      <c r="C143" s="191" t="str">
        <f t="shared" si="8"/>
        <v/>
      </c>
      <c r="D143" s="81"/>
      <c r="E143" s="197"/>
      <c r="F143" s="128" t="str">
        <f t="shared" si="10"/>
        <v/>
      </c>
      <c r="G143" s="126" t="str">
        <f t="shared" si="9"/>
        <v/>
      </c>
      <c r="H143" s="81"/>
      <c r="I143" s="197"/>
      <c r="J143" s="198"/>
      <c r="K143" s="197"/>
      <c r="L143" s="81"/>
      <c r="M143" s="2"/>
    </row>
    <row r="144" spans="1:13" ht="30.2" customHeight="1" x14ac:dyDescent="0.2">
      <c r="A144" s="80"/>
      <c r="B144" s="80"/>
      <c r="C144" s="191" t="str">
        <f t="shared" si="8"/>
        <v/>
      </c>
      <c r="D144" s="81"/>
      <c r="E144" s="197"/>
      <c r="F144" s="128" t="str">
        <f t="shared" si="10"/>
        <v/>
      </c>
      <c r="G144" s="126" t="str">
        <f t="shared" si="9"/>
        <v/>
      </c>
      <c r="H144" s="81"/>
      <c r="I144" s="197"/>
      <c r="J144" s="198"/>
      <c r="K144" s="197"/>
      <c r="L144" s="81"/>
      <c r="M144" s="2"/>
    </row>
    <row r="145" spans="1:13" ht="30.2" customHeight="1" x14ac:dyDescent="0.2">
      <c r="A145" s="80"/>
      <c r="B145" s="80"/>
      <c r="C145" s="191" t="str">
        <f t="shared" si="8"/>
        <v/>
      </c>
      <c r="D145" s="81"/>
      <c r="E145" s="197"/>
      <c r="F145" s="128" t="str">
        <f t="shared" si="10"/>
        <v/>
      </c>
      <c r="G145" s="126" t="str">
        <f t="shared" si="9"/>
        <v/>
      </c>
      <c r="H145" s="81"/>
      <c r="I145" s="197"/>
      <c r="J145" s="198"/>
      <c r="K145" s="197"/>
      <c r="L145" s="81"/>
      <c r="M145" s="2"/>
    </row>
    <row r="146" spans="1:13" ht="30.2" customHeight="1" x14ac:dyDescent="0.2">
      <c r="A146" s="80"/>
      <c r="B146" s="80"/>
      <c r="C146" s="191" t="str">
        <f t="shared" si="8"/>
        <v/>
      </c>
      <c r="D146" s="81"/>
      <c r="E146" s="197"/>
      <c r="F146" s="128" t="str">
        <f t="shared" si="10"/>
        <v/>
      </c>
      <c r="G146" s="126" t="str">
        <f t="shared" si="9"/>
        <v/>
      </c>
      <c r="H146" s="81"/>
      <c r="I146" s="197"/>
      <c r="J146" s="198"/>
      <c r="K146" s="197"/>
      <c r="L146" s="81"/>
      <c r="M146" s="2"/>
    </row>
    <row r="147" spans="1:13" ht="30.2" customHeight="1" x14ac:dyDescent="0.2">
      <c r="A147" s="80"/>
      <c r="B147" s="80"/>
      <c r="C147" s="191" t="str">
        <f t="shared" si="8"/>
        <v/>
      </c>
      <c r="D147" s="81"/>
      <c r="E147" s="197"/>
      <c r="F147" s="128" t="str">
        <f t="shared" si="10"/>
        <v/>
      </c>
      <c r="G147" s="126" t="str">
        <f t="shared" si="9"/>
        <v/>
      </c>
      <c r="H147" s="81"/>
      <c r="I147" s="197"/>
      <c r="J147" s="198"/>
      <c r="K147" s="197"/>
      <c r="L147" s="81"/>
      <c r="M147" s="2"/>
    </row>
    <row r="148" spans="1:13" ht="30.2" customHeight="1" x14ac:dyDescent="0.2">
      <c r="A148" s="80"/>
      <c r="B148" s="80"/>
      <c r="C148" s="191" t="str">
        <f t="shared" si="8"/>
        <v/>
      </c>
      <c r="D148" s="81"/>
      <c r="E148" s="197"/>
      <c r="F148" s="128" t="str">
        <f t="shared" si="10"/>
        <v/>
      </c>
      <c r="G148" s="126" t="str">
        <f t="shared" si="9"/>
        <v/>
      </c>
      <c r="H148" s="81"/>
      <c r="I148" s="197"/>
      <c r="J148" s="198"/>
      <c r="K148" s="197"/>
      <c r="L148" s="81"/>
      <c r="M148" s="2"/>
    </row>
    <row r="149" spans="1:13" ht="30.2" customHeight="1" x14ac:dyDescent="0.2">
      <c r="A149" s="80"/>
      <c r="B149" s="80"/>
      <c r="C149" s="191" t="str">
        <f t="shared" si="8"/>
        <v/>
      </c>
      <c r="D149" s="81"/>
      <c r="E149" s="197"/>
      <c r="F149" s="128" t="str">
        <f t="shared" si="10"/>
        <v/>
      </c>
      <c r="G149" s="126" t="str">
        <f t="shared" si="9"/>
        <v/>
      </c>
      <c r="H149" s="81"/>
      <c r="I149" s="197"/>
      <c r="J149" s="198"/>
      <c r="K149" s="197"/>
      <c r="L149" s="81"/>
      <c r="M149" s="2"/>
    </row>
    <row r="150" spans="1:13" ht="30.2" customHeight="1" x14ac:dyDescent="0.2">
      <c r="A150" s="80"/>
      <c r="B150" s="80"/>
      <c r="C150" s="191" t="str">
        <f t="shared" si="8"/>
        <v/>
      </c>
      <c r="D150" s="81"/>
      <c r="E150" s="197"/>
      <c r="F150" s="128" t="str">
        <f t="shared" si="10"/>
        <v/>
      </c>
      <c r="G150" s="126" t="str">
        <f t="shared" si="9"/>
        <v/>
      </c>
      <c r="H150" s="81"/>
      <c r="I150" s="197"/>
      <c r="J150" s="198"/>
      <c r="K150" s="197"/>
      <c r="L150" s="81"/>
      <c r="M150" s="2"/>
    </row>
    <row r="151" spans="1:13" ht="30.2" customHeight="1" x14ac:dyDescent="0.2">
      <c r="A151" s="80"/>
      <c r="B151" s="80"/>
      <c r="C151" s="191" t="str">
        <f t="shared" si="8"/>
        <v/>
      </c>
      <c r="D151" s="81"/>
      <c r="E151" s="197"/>
      <c r="F151" s="128" t="str">
        <f t="shared" si="10"/>
        <v/>
      </c>
      <c r="G151" s="126" t="str">
        <f t="shared" si="9"/>
        <v/>
      </c>
      <c r="H151" s="81"/>
      <c r="I151" s="197"/>
      <c r="J151" s="198"/>
      <c r="K151" s="197"/>
      <c r="L151" s="81"/>
      <c r="M151" s="2"/>
    </row>
    <row r="152" spans="1:13" ht="30.2" customHeight="1" x14ac:dyDescent="0.2">
      <c r="A152" s="79"/>
      <c r="B152" s="79"/>
      <c r="C152" s="191" t="str">
        <f t="shared" si="8"/>
        <v/>
      </c>
      <c r="D152" s="78"/>
      <c r="E152" s="194"/>
      <c r="F152" s="127" t="str">
        <f t="shared" si="10"/>
        <v/>
      </c>
      <c r="G152" s="126" t="str">
        <f t="shared" si="9"/>
        <v/>
      </c>
      <c r="H152" s="78"/>
      <c r="I152" s="194"/>
      <c r="J152" s="193"/>
      <c r="K152" s="194"/>
      <c r="L152" s="196"/>
      <c r="M152" s="2"/>
    </row>
    <row r="153" spans="1:13" ht="30.2" customHeight="1" x14ac:dyDescent="0.2">
      <c r="A153" s="79"/>
      <c r="B153" s="79"/>
      <c r="C153" s="191" t="str">
        <f t="shared" si="8"/>
        <v/>
      </c>
      <c r="D153" s="78"/>
      <c r="E153" s="194"/>
      <c r="F153" s="127" t="str">
        <f t="shared" si="10"/>
        <v/>
      </c>
      <c r="G153" s="126" t="str">
        <f t="shared" si="9"/>
        <v/>
      </c>
      <c r="H153" s="78"/>
      <c r="I153" s="194"/>
      <c r="J153" s="193"/>
      <c r="K153" s="194"/>
      <c r="L153" s="196"/>
      <c r="M153" s="2"/>
    </row>
    <row r="154" spans="1:13" ht="30.2" customHeight="1" x14ac:dyDescent="0.2">
      <c r="A154" s="79"/>
      <c r="B154" s="79"/>
      <c r="C154" s="191" t="str">
        <f t="shared" si="8"/>
        <v/>
      </c>
      <c r="D154" s="78"/>
      <c r="E154" s="194"/>
      <c r="F154" s="127" t="str">
        <f t="shared" si="10"/>
        <v/>
      </c>
      <c r="G154" s="126" t="str">
        <f t="shared" si="9"/>
        <v/>
      </c>
      <c r="H154" s="78"/>
      <c r="I154" s="194"/>
      <c r="J154" s="193"/>
      <c r="K154" s="194"/>
      <c r="L154" s="196"/>
      <c r="M154" s="2"/>
    </row>
    <row r="155" spans="1:13" ht="30.2" customHeight="1" x14ac:dyDescent="0.2">
      <c r="A155" s="79"/>
      <c r="B155" s="79"/>
      <c r="C155" s="191" t="str">
        <f t="shared" si="8"/>
        <v/>
      </c>
      <c r="D155" s="78"/>
      <c r="E155" s="194"/>
      <c r="F155" s="127" t="str">
        <f t="shared" si="10"/>
        <v/>
      </c>
      <c r="G155" s="126" t="str">
        <f t="shared" si="9"/>
        <v/>
      </c>
      <c r="H155" s="78"/>
      <c r="I155" s="194"/>
      <c r="J155" s="193"/>
      <c r="K155" s="194"/>
      <c r="L155" s="196"/>
      <c r="M155" s="2"/>
    </row>
    <row r="156" spans="1:13" ht="30.2" customHeight="1" x14ac:dyDescent="0.2">
      <c r="A156" s="79"/>
      <c r="B156" s="79"/>
      <c r="C156" s="191" t="str">
        <f t="shared" si="8"/>
        <v/>
      </c>
      <c r="D156" s="78"/>
      <c r="E156" s="194"/>
      <c r="F156" s="127" t="str">
        <f t="shared" si="10"/>
        <v/>
      </c>
      <c r="G156" s="126" t="str">
        <f t="shared" si="9"/>
        <v/>
      </c>
      <c r="H156" s="78"/>
      <c r="I156" s="194"/>
      <c r="J156" s="193"/>
      <c r="K156" s="194"/>
      <c r="L156" s="196"/>
      <c r="M156" s="2"/>
    </row>
    <row r="157" spans="1:13" ht="30.2" customHeight="1" x14ac:dyDescent="0.2">
      <c r="A157" s="79"/>
      <c r="B157" s="79"/>
      <c r="C157" s="191" t="str">
        <f t="shared" si="8"/>
        <v/>
      </c>
      <c r="D157" s="78"/>
      <c r="E157" s="194"/>
      <c r="F157" s="127" t="str">
        <f t="shared" si="10"/>
        <v/>
      </c>
      <c r="G157" s="126" t="str">
        <f t="shared" si="9"/>
        <v/>
      </c>
      <c r="H157" s="78"/>
      <c r="I157" s="194"/>
      <c r="J157" s="193"/>
      <c r="K157" s="194"/>
      <c r="L157" s="196"/>
      <c r="M157" s="2"/>
    </row>
    <row r="158" spans="1:13" ht="30.2" customHeight="1" x14ac:dyDescent="0.2">
      <c r="A158" s="79"/>
      <c r="B158" s="79"/>
      <c r="C158" s="191" t="str">
        <f t="shared" si="8"/>
        <v/>
      </c>
      <c r="D158" s="78"/>
      <c r="E158" s="194"/>
      <c r="F158" s="127" t="str">
        <f t="shared" si="10"/>
        <v/>
      </c>
      <c r="G158" s="126" t="str">
        <f t="shared" si="9"/>
        <v/>
      </c>
      <c r="H158" s="78"/>
      <c r="I158" s="194"/>
      <c r="J158" s="193"/>
      <c r="K158" s="194"/>
      <c r="L158" s="196"/>
      <c r="M158" s="2"/>
    </row>
    <row r="159" spans="1:13" ht="30.2" customHeight="1" x14ac:dyDescent="0.2">
      <c r="A159" s="79"/>
      <c r="B159" s="79"/>
      <c r="C159" s="191" t="str">
        <f t="shared" si="8"/>
        <v/>
      </c>
      <c r="D159" s="78"/>
      <c r="E159" s="194"/>
      <c r="F159" s="127" t="str">
        <f t="shared" si="10"/>
        <v/>
      </c>
      <c r="G159" s="126" t="str">
        <f t="shared" si="9"/>
        <v/>
      </c>
      <c r="H159" s="78"/>
      <c r="I159" s="194"/>
      <c r="J159" s="193"/>
      <c r="K159" s="194"/>
      <c r="L159" s="196"/>
      <c r="M159" s="2"/>
    </row>
    <row r="160" spans="1:13" ht="30.2" customHeight="1" x14ac:dyDescent="0.2">
      <c r="A160" s="79"/>
      <c r="B160" s="79"/>
      <c r="C160" s="191" t="str">
        <f t="shared" si="8"/>
        <v/>
      </c>
      <c r="D160" s="78"/>
      <c r="E160" s="194"/>
      <c r="F160" s="127" t="str">
        <f t="shared" si="10"/>
        <v/>
      </c>
      <c r="G160" s="126" t="str">
        <f t="shared" si="9"/>
        <v/>
      </c>
      <c r="H160" s="78"/>
      <c r="I160" s="194"/>
      <c r="J160" s="193"/>
      <c r="K160" s="194"/>
      <c r="L160" s="196"/>
      <c r="M160" s="2"/>
    </row>
    <row r="161" spans="1:13" ht="30.2" customHeight="1" x14ac:dyDescent="0.2">
      <c r="A161" s="79"/>
      <c r="B161" s="79"/>
      <c r="C161" s="191" t="str">
        <f t="shared" si="8"/>
        <v/>
      </c>
      <c r="D161" s="78"/>
      <c r="E161" s="194"/>
      <c r="F161" s="127" t="str">
        <f t="shared" si="10"/>
        <v/>
      </c>
      <c r="G161" s="126" t="str">
        <f t="shared" si="9"/>
        <v/>
      </c>
      <c r="H161" s="78"/>
      <c r="I161" s="194"/>
      <c r="J161" s="193"/>
      <c r="K161" s="194"/>
      <c r="L161" s="196"/>
      <c r="M161" s="2"/>
    </row>
    <row r="162" spans="1:13" ht="30.2" customHeight="1" x14ac:dyDescent="0.2">
      <c r="A162" s="79"/>
      <c r="B162" s="79"/>
      <c r="C162" s="191" t="str">
        <f t="shared" si="8"/>
        <v/>
      </c>
      <c r="D162" s="78"/>
      <c r="E162" s="194"/>
      <c r="F162" s="127" t="str">
        <f t="shared" si="10"/>
        <v/>
      </c>
      <c r="G162" s="126" t="str">
        <f t="shared" si="9"/>
        <v/>
      </c>
      <c r="H162" s="78"/>
      <c r="I162" s="194"/>
      <c r="J162" s="193"/>
      <c r="K162" s="194"/>
      <c r="L162" s="196"/>
      <c r="M162" s="2"/>
    </row>
    <row r="163" spans="1:13" ht="30.2" customHeight="1" x14ac:dyDescent="0.2">
      <c r="A163" s="79"/>
      <c r="B163" s="79"/>
      <c r="C163" s="191" t="str">
        <f t="shared" si="8"/>
        <v/>
      </c>
      <c r="D163" s="78"/>
      <c r="E163" s="194"/>
      <c r="F163" s="127" t="str">
        <f t="shared" si="10"/>
        <v/>
      </c>
      <c r="G163" s="126" t="str">
        <f t="shared" si="9"/>
        <v/>
      </c>
      <c r="H163" s="78"/>
      <c r="I163" s="80"/>
      <c r="J163" s="193"/>
      <c r="K163" s="80"/>
      <c r="L163" s="80"/>
      <c r="M163" s="2"/>
    </row>
    <row r="164" spans="1:13" ht="30.2" customHeight="1" x14ac:dyDescent="0.2">
      <c r="A164" s="79"/>
      <c r="B164" s="79"/>
      <c r="C164" s="191" t="str">
        <f t="shared" ref="C164:C205" si="11">IF(B164="","",IF(A164="","Check Dates",IF(B164&gt;=A164, B164-A164 + 1,"Check Dates")))</f>
        <v/>
      </c>
      <c r="D164" s="78"/>
      <c r="E164" s="194"/>
      <c r="F164" s="127" t="str">
        <f t="shared" si="10"/>
        <v/>
      </c>
      <c r="G164" s="126" t="str">
        <f t="shared" ref="G164:G205" si="12">IF(C164="","",IF(D164="","",SUM(D164:E164)*C164))</f>
        <v/>
      </c>
      <c r="H164" s="78"/>
      <c r="I164" s="80"/>
      <c r="J164" s="193"/>
      <c r="K164" s="80"/>
      <c r="L164" s="80"/>
      <c r="M164" s="2"/>
    </row>
    <row r="165" spans="1:13" ht="30.2" customHeight="1" x14ac:dyDescent="0.2">
      <c r="A165" s="79"/>
      <c r="B165" s="79"/>
      <c r="C165" s="191" t="str">
        <f t="shared" si="11"/>
        <v/>
      </c>
      <c r="D165" s="78"/>
      <c r="E165" s="194"/>
      <c r="F165" s="127" t="str">
        <f t="shared" si="10"/>
        <v/>
      </c>
      <c r="G165" s="126" t="str">
        <f t="shared" si="12"/>
        <v/>
      </c>
      <c r="H165" s="78"/>
      <c r="I165" s="80"/>
      <c r="J165" s="193"/>
      <c r="K165" s="80"/>
      <c r="L165" s="80"/>
      <c r="M165" s="2"/>
    </row>
    <row r="166" spans="1:13" ht="30.2" customHeight="1" x14ac:dyDescent="0.2">
      <c r="A166" s="79"/>
      <c r="B166" s="79"/>
      <c r="C166" s="191" t="str">
        <f t="shared" si="11"/>
        <v/>
      </c>
      <c r="D166" s="78"/>
      <c r="E166" s="194"/>
      <c r="F166" s="127" t="str">
        <f t="shared" si="10"/>
        <v/>
      </c>
      <c r="G166" s="126" t="str">
        <f t="shared" si="12"/>
        <v/>
      </c>
      <c r="H166" s="78"/>
      <c r="I166" s="80"/>
      <c r="J166" s="193"/>
      <c r="K166" s="80"/>
      <c r="L166" s="80"/>
      <c r="M166" s="2"/>
    </row>
    <row r="167" spans="1:13" ht="30.2" customHeight="1" x14ac:dyDescent="0.2">
      <c r="A167" s="80"/>
      <c r="B167" s="80"/>
      <c r="C167" s="191" t="str">
        <f t="shared" si="11"/>
        <v/>
      </c>
      <c r="D167" s="81"/>
      <c r="E167" s="197"/>
      <c r="F167" s="128" t="str">
        <f t="shared" si="10"/>
        <v/>
      </c>
      <c r="G167" s="126" t="str">
        <f t="shared" si="12"/>
        <v/>
      </c>
      <c r="H167" s="81"/>
      <c r="I167" s="197"/>
      <c r="J167" s="198"/>
      <c r="K167" s="197"/>
      <c r="L167" s="81"/>
      <c r="M167" s="2"/>
    </row>
    <row r="168" spans="1:13" ht="30.2" customHeight="1" x14ac:dyDescent="0.2">
      <c r="A168" s="80"/>
      <c r="B168" s="80"/>
      <c r="C168" s="191" t="str">
        <f t="shared" si="11"/>
        <v/>
      </c>
      <c r="D168" s="81"/>
      <c r="E168" s="197"/>
      <c r="F168" s="128" t="str">
        <f t="shared" si="10"/>
        <v/>
      </c>
      <c r="G168" s="126" t="str">
        <f t="shared" si="12"/>
        <v/>
      </c>
      <c r="H168" s="81"/>
      <c r="I168" s="197"/>
      <c r="J168" s="198"/>
      <c r="K168" s="197"/>
      <c r="L168" s="81"/>
      <c r="M168" s="2"/>
    </row>
    <row r="169" spans="1:13" ht="30.2" customHeight="1" x14ac:dyDescent="0.2">
      <c r="A169" s="80"/>
      <c r="B169" s="80"/>
      <c r="C169" s="191" t="str">
        <f t="shared" si="11"/>
        <v/>
      </c>
      <c r="D169" s="81"/>
      <c r="E169" s="197"/>
      <c r="F169" s="128" t="str">
        <f t="shared" si="10"/>
        <v/>
      </c>
      <c r="G169" s="126" t="str">
        <f t="shared" si="12"/>
        <v/>
      </c>
      <c r="H169" s="81"/>
      <c r="I169" s="197"/>
      <c r="J169" s="198"/>
      <c r="K169" s="197"/>
      <c r="L169" s="81"/>
      <c r="M169" s="2"/>
    </row>
    <row r="170" spans="1:13" ht="30.2" customHeight="1" x14ac:dyDescent="0.2">
      <c r="A170" s="80"/>
      <c r="B170" s="80"/>
      <c r="C170" s="191" t="str">
        <f t="shared" si="11"/>
        <v/>
      </c>
      <c r="D170" s="81"/>
      <c r="E170" s="197"/>
      <c r="F170" s="128" t="str">
        <f t="shared" si="10"/>
        <v/>
      </c>
      <c r="G170" s="126" t="str">
        <f t="shared" si="12"/>
        <v/>
      </c>
      <c r="H170" s="81"/>
      <c r="I170" s="197"/>
      <c r="J170" s="198"/>
      <c r="K170" s="197"/>
      <c r="L170" s="81"/>
      <c r="M170" s="2"/>
    </row>
    <row r="171" spans="1:13" ht="30.2" customHeight="1" x14ac:dyDescent="0.2">
      <c r="A171" s="80"/>
      <c r="B171" s="80"/>
      <c r="C171" s="191" t="str">
        <f t="shared" si="11"/>
        <v/>
      </c>
      <c r="D171" s="81"/>
      <c r="E171" s="197"/>
      <c r="F171" s="128" t="str">
        <f t="shared" si="10"/>
        <v/>
      </c>
      <c r="G171" s="126" t="str">
        <f t="shared" si="12"/>
        <v/>
      </c>
      <c r="H171" s="81"/>
      <c r="I171" s="197"/>
      <c r="J171" s="198"/>
      <c r="K171" s="197"/>
      <c r="L171" s="81"/>
      <c r="M171" s="2"/>
    </row>
    <row r="172" spans="1:13" ht="30.2" customHeight="1" x14ac:dyDescent="0.2">
      <c r="A172" s="80"/>
      <c r="B172" s="80"/>
      <c r="C172" s="191" t="str">
        <f t="shared" si="11"/>
        <v/>
      </c>
      <c r="D172" s="81"/>
      <c r="E172" s="197"/>
      <c r="F172" s="128" t="str">
        <f t="shared" si="10"/>
        <v/>
      </c>
      <c r="G172" s="126" t="str">
        <f t="shared" si="12"/>
        <v/>
      </c>
      <c r="H172" s="81"/>
      <c r="I172" s="197"/>
      <c r="J172" s="198"/>
      <c r="K172" s="197"/>
      <c r="L172" s="81"/>
      <c r="M172" s="2"/>
    </row>
    <row r="173" spans="1:13" ht="30.2" customHeight="1" x14ac:dyDescent="0.2">
      <c r="A173" s="80"/>
      <c r="B173" s="80"/>
      <c r="C173" s="191" t="str">
        <f t="shared" si="11"/>
        <v/>
      </c>
      <c r="D173" s="81"/>
      <c r="E173" s="197"/>
      <c r="F173" s="128" t="str">
        <f t="shared" si="10"/>
        <v/>
      </c>
      <c r="G173" s="126" t="str">
        <f t="shared" si="12"/>
        <v/>
      </c>
      <c r="H173" s="81"/>
      <c r="I173" s="197"/>
      <c r="J173" s="198"/>
      <c r="K173" s="197"/>
      <c r="L173" s="81"/>
      <c r="M173" s="2"/>
    </row>
    <row r="174" spans="1:13" ht="30.2" customHeight="1" x14ac:dyDescent="0.2">
      <c r="A174" s="80"/>
      <c r="B174" s="80"/>
      <c r="C174" s="191" t="str">
        <f t="shared" si="11"/>
        <v/>
      </c>
      <c r="D174" s="81"/>
      <c r="E174" s="197"/>
      <c r="F174" s="128" t="str">
        <f t="shared" ref="F174:F215" si="13">IF(C174="","",IF(D174="","",C174*D174))</f>
        <v/>
      </c>
      <c r="G174" s="126" t="str">
        <f t="shared" si="12"/>
        <v/>
      </c>
      <c r="H174" s="81"/>
      <c r="I174" s="197"/>
      <c r="J174" s="198"/>
      <c r="K174" s="197"/>
      <c r="L174" s="81"/>
      <c r="M174" s="2"/>
    </row>
    <row r="175" spans="1:13" ht="30.2" customHeight="1" x14ac:dyDescent="0.2">
      <c r="A175" s="80"/>
      <c r="B175" s="80"/>
      <c r="C175" s="191" t="str">
        <f t="shared" si="11"/>
        <v/>
      </c>
      <c r="D175" s="81"/>
      <c r="E175" s="197"/>
      <c r="F175" s="128" t="str">
        <f t="shared" si="13"/>
        <v/>
      </c>
      <c r="G175" s="126" t="str">
        <f t="shared" si="12"/>
        <v/>
      </c>
      <c r="H175" s="81"/>
      <c r="I175" s="197"/>
      <c r="J175" s="198"/>
      <c r="K175" s="197"/>
      <c r="L175" s="81"/>
      <c r="M175" s="2"/>
    </row>
    <row r="176" spans="1:13" ht="30.2" customHeight="1" x14ac:dyDescent="0.2">
      <c r="A176" s="80"/>
      <c r="B176" s="80"/>
      <c r="C176" s="191" t="str">
        <f t="shared" si="11"/>
        <v/>
      </c>
      <c r="D176" s="81"/>
      <c r="E176" s="197"/>
      <c r="F176" s="128" t="str">
        <f t="shared" si="13"/>
        <v/>
      </c>
      <c r="G176" s="126" t="str">
        <f t="shared" si="12"/>
        <v/>
      </c>
      <c r="H176" s="81"/>
      <c r="I176" s="197"/>
      <c r="J176" s="198"/>
      <c r="K176" s="197"/>
      <c r="L176" s="81"/>
      <c r="M176" s="2"/>
    </row>
    <row r="177" spans="1:13" ht="30.2" customHeight="1" x14ac:dyDescent="0.2">
      <c r="A177" s="80"/>
      <c r="B177" s="80"/>
      <c r="C177" s="191" t="str">
        <f t="shared" si="11"/>
        <v/>
      </c>
      <c r="D177" s="81"/>
      <c r="E177" s="197"/>
      <c r="F177" s="128" t="str">
        <f t="shared" si="13"/>
        <v/>
      </c>
      <c r="G177" s="126" t="str">
        <f t="shared" si="12"/>
        <v/>
      </c>
      <c r="H177" s="81"/>
      <c r="I177" s="197"/>
      <c r="J177" s="198"/>
      <c r="K177" s="197"/>
      <c r="L177" s="81"/>
      <c r="M177" s="2"/>
    </row>
    <row r="178" spans="1:13" ht="30.2" customHeight="1" x14ac:dyDescent="0.2">
      <c r="A178" s="79"/>
      <c r="B178" s="79"/>
      <c r="C178" s="191" t="str">
        <f t="shared" si="11"/>
        <v/>
      </c>
      <c r="D178" s="78"/>
      <c r="E178" s="194"/>
      <c r="F178" s="127" t="str">
        <f t="shared" si="13"/>
        <v/>
      </c>
      <c r="G178" s="126" t="str">
        <f t="shared" si="12"/>
        <v/>
      </c>
      <c r="H178" s="78"/>
      <c r="I178" s="194"/>
      <c r="J178" s="193"/>
      <c r="K178" s="194"/>
      <c r="L178" s="196"/>
      <c r="M178" s="2"/>
    </row>
    <row r="179" spans="1:13" ht="30.2" customHeight="1" x14ac:dyDescent="0.2">
      <c r="A179" s="79"/>
      <c r="B179" s="79"/>
      <c r="C179" s="191" t="str">
        <f t="shared" si="11"/>
        <v/>
      </c>
      <c r="D179" s="78"/>
      <c r="E179" s="194"/>
      <c r="F179" s="127" t="str">
        <f t="shared" si="13"/>
        <v/>
      </c>
      <c r="G179" s="126" t="str">
        <f t="shared" si="12"/>
        <v/>
      </c>
      <c r="H179" s="78"/>
      <c r="I179" s="194"/>
      <c r="J179" s="193"/>
      <c r="K179" s="194"/>
      <c r="L179" s="196"/>
      <c r="M179" s="2"/>
    </row>
    <row r="180" spans="1:13" ht="30.2" customHeight="1" x14ac:dyDescent="0.2">
      <c r="A180" s="79"/>
      <c r="B180" s="79"/>
      <c r="C180" s="191" t="str">
        <f t="shared" si="11"/>
        <v/>
      </c>
      <c r="D180" s="78"/>
      <c r="E180" s="194"/>
      <c r="F180" s="127" t="str">
        <f t="shared" si="13"/>
        <v/>
      </c>
      <c r="G180" s="126" t="str">
        <f t="shared" si="12"/>
        <v/>
      </c>
      <c r="H180" s="78"/>
      <c r="I180" s="194"/>
      <c r="J180" s="193"/>
      <c r="K180" s="194"/>
      <c r="L180" s="196"/>
      <c r="M180" s="2"/>
    </row>
    <row r="181" spans="1:13" ht="30.2" customHeight="1" x14ac:dyDescent="0.2">
      <c r="A181" s="79"/>
      <c r="B181" s="79"/>
      <c r="C181" s="191" t="str">
        <f t="shared" si="11"/>
        <v/>
      </c>
      <c r="D181" s="78"/>
      <c r="E181" s="194"/>
      <c r="F181" s="127" t="str">
        <f t="shared" si="13"/>
        <v/>
      </c>
      <c r="G181" s="126" t="str">
        <f t="shared" si="12"/>
        <v/>
      </c>
      <c r="H181" s="78"/>
      <c r="I181" s="194"/>
      <c r="J181" s="193"/>
      <c r="K181" s="194"/>
      <c r="L181" s="196"/>
      <c r="M181" s="2"/>
    </row>
    <row r="182" spans="1:13" ht="30.2" customHeight="1" x14ac:dyDescent="0.2">
      <c r="A182" s="79"/>
      <c r="B182" s="79"/>
      <c r="C182" s="191" t="str">
        <f t="shared" si="11"/>
        <v/>
      </c>
      <c r="D182" s="78"/>
      <c r="E182" s="194"/>
      <c r="F182" s="127" t="str">
        <f t="shared" si="13"/>
        <v/>
      </c>
      <c r="G182" s="126" t="str">
        <f t="shared" si="12"/>
        <v/>
      </c>
      <c r="H182" s="78"/>
      <c r="I182" s="194"/>
      <c r="J182" s="193"/>
      <c r="K182" s="194"/>
      <c r="L182" s="196"/>
      <c r="M182" s="2"/>
    </row>
    <row r="183" spans="1:13" ht="30.2" customHeight="1" x14ac:dyDescent="0.2">
      <c r="A183" s="79"/>
      <c r="B183" s="79"/>
      <c r="C183" s="191" t="str">
        <f t="shared" si="11"/>
        <v/>
      </c>
      <c r="D183" s="78"/>
      <c r="E183" s="194"/>
      <c r="F183" s="127" t="str">
        <f t="shared" si="13"/>
        <v/>
      </c>
      <c r="G183" s="126" t="str">
        <f t="shared" si="12"/>
        <v/>
      </c>
      <c r="H183" s="78"/>
      <c r="I183" s="194"/>
      <c r="J183" s="193"/>
      <c r="K183" s="194"/>
      <c r="L183" s="196"/>
      <c r="M183" s="2"/>
    </row>
    <row r="184" spans="1:13" ht="30.2" customHeight="1" x14ac:dyDescent="0.2">
      <c r="A184" s="79"/>
      <c r="B184" s="79"/>
      <c r="C184" s="191" t="str">
        <f t="shared" si="11"/>
        <v/>
      </c>
      <c r="D184" s="78"/>
      <c r="E184" s="194"/>
      <c r="F184" s="127" t="str">
        <f t="shared" si="13"/>
        <v/>
      </c>
      <c r="G184" s="126" t="str">
        <f t="shared" si="12"/>
        <v/>
      </c>
      <c r="H184" s="78"/>
      <c r="I184" s="194"/>
      <c r="J184" s="193"/>
      <c r="K184" s="194"/>
      <c r="L184" s="196"/>
      <c r="M184" s="2"/>
    </row>
    <row r="185" spans="1:13" ht="30.2" customHeight="1" x14ac:dyDescent="0.2">
      <c r="A185" s="79"/>
      <c r="B185" s="79"/>
      <c r="C185" s="191" t="str">
        <f t="shared" si="11"/>
        <v/>
      </c>
      <c r="D185" s="78"/>
      <c r="E185" s="194"/>
      <c r="F185" s="127" t="str">
        <f t="shared" si="13"/>
        <v/>
      </c>
      <c r="G185" s="126" t="str">
        <f t="shared" si="12"/>
        <v/>
      </c>
      <c r="H185" s="78"/>
      <c r="I185" s="194"/>
      <c r="J185" s="193"/>
      <c r="K185" s="194"/>
      <c r="L185" s="196"/>
      <c r="M185" s="2"/>
    </row>
    <row r="186" spans="1:13" ht="30.2" customHeight="1" x14ac:dyDescent="0.2">
      <c r="A186" s="79"/>
      <c r="B186" s="79"/>
      <c r="C186" s="191" t="str">
        <f t="shared" si="11"/>
        <v/>
      </c>
      <c r="D186" s="78"/>
      <c r="E186" s="194"/>
      <c r="F186" s="127" t="str">
        <f t="shared" si="13"/>
        <v/>
      </c>
      <c r="G186" s="126" t="str">
        <f t="shared" si="12"/>
        <v/>
      </c>
      <c r="H186" s="78"/>
      <c r="I186" s="194"/>
      <c r="J186" s="193"/>
      <c r="K186" s="194"/>
      <c r="L186" s="196"/>
      <c r="M186" s="2"/>
    </row>
    <row r="187" spans="1:13" ht="30.2" customHeight="1" x14ac:dyDescent="0.2">
      <c r="A187" s="79"/>
      <c r="B187" s="79"/>
      <c r="C187" s="191" t="str">
        <f t="shared" si="11"/>
        <v/>
      </c>
      <c r="D187" s="78"/>
      <c r="E187" s="194"/>
      <c r="F187" s="127" t="str">
        <f t="shared" si="13"/>
        <v/>
      </c>
      <c r="G187" s="126" t="str">
        <f t="shared" si="12"/>
        <v/>
      </c>
      <c r="H187" s="78"/>
      <c r="I187" s="194"/>
      <c r="J187" s="193"/>
      <c r="K187" s="194"/>
      <c r="L187" s="196"/>
      <c r="M187" s="2"/>
    </row>
    <row r="188" spans="1:13" ht="30.2" customHeight="1" x14ac:dyDescent="0.2">
      <c r="A188" s="79"/>
      <c r="B188" s="79"/>
      <c r="C188" s="191" t="str">
        <f t="shared" si="11"/>
        <v/>
      </c>
      <c r="D188" s="78"/>
      <c r="E188" s="194"/>
      <c r="F188" s="127" t="str">
        <f t="shared" si="13"/>
        <v/>
      </c>
      <c r="G188" s="126" t="str">
        <f t="shared" si="12"/>
        <v/>
      </c>
      <c r="H188" s="78"/>
      <c r="I188" s="194"/>
      <c r="J188" s="193"/>
      <c r="K188" s="194"/>
      <c r="L188" s="196"/>
      <c r="M188" s="2"/>
    </row>
    <row r="189" spans="1:13" ht="30.2" customHeight="1" x14ac:dyDescent="0.2">
      <c r="A189" s="79"/>
      <c r="B189" s="79"/>
      <c r="C189" s="191" t="str">
        <f t="shared" si="11"/>
        <v/>
      </c>
      <c r="D189" s="78"/>
      <c r="E189" s="194"/>
      <c r="F189" s="127" t="str">
        <f t="shared" si="13"/>
        <v/>
      </c>
      <c r="G189" s="126" t="str">
        <f t="shared" si="12"/>
        <v/>
      </c>
      <c r="H189" s="78"/>
      <c r="I189" s="80"/>
      <c r="J189" s="193"/>
      <c r="K189" s="80"/>
      <c r="L189" s="80"/>
      <c r="M189" s="2"/>
    </row>
    <row r="190" spans="1:13" ht="30.2" customHeight="1" x14ac:dyDescent="0.2">
      <c r="A190" s="79"/>
      <c r="B190" s="79"/>
      <c r="C190" s="191" t="str">
        <f t="shared" si="11"/>
        <v/>
      </c>
      <c r="D190" s="78"/>
      <c r="E190" s="194"/>
      <c r="F190" s="127" t="str">
        <f t="shared" si="13"/>
        <v/>
      </c>
      <c r="G190" s="126" t="str">
        <f t="shared" si="12"/>
        <v/>
      </c>
      <c r="H190" s="78"/>
      <c r="I190" s="80"/>
      <c r="J190" s="193"/>
      <c r="K190" s="80"/>
      <c r="L190" s="80"/>
      <c r="M190" s="2"/>
    </row>
    <row r="191" spans="1:13" ht="30.2" customHeight="1" x14ac:dyDescent="0.2">
      <c r="A191" s="79"/>
      <c r="B191" s="79"/>
      <c r="C191" s="191" t="str">
        <f t="shared" si="11"/>
        <v/>
      </c>
      <c r="D191" s="78"/>
      <c r="E191" s="194"/>
      <c r="F191" s="127" t="str">
        <f t="shared" si="13"/>
        <v/>
      </c>
      <c r="G191" s="126" t="str">
        <f t="shared" si="12"/>
        <v/>
      </c>
      <c r="H191" s="78"/>
      <c r="I191" s="80"/>
      <c r="J191" s="193"/>
      <c r="K191" s="80"/>
      <c r="L191" s="80"/>
      <c r="M191" s="2"/>
    </row>
    <row r="192" spans="1:13" ht="30.2" customHeight="1" x14ac:dyDescent="0.2">
      <c r="A192" s="79"/>
      <c r="B192" s="79"/>
      <c r="C192" s="191" t="str">
        <f t="shared" si="11"/>
        <v/>
      </c>
      <c r="D192" s="78"/>
      <c r="E192" s="194"/>
      <c r="F192" s="127" t="str">
        <f t="shared" si="13"/>
        <v/>
      </c>
      <c r="G192" s="126" t="str">
        <f t="shared" si="12"/>
        <v/>
      </c>
      <c r="H192" s="78"/>
      <c r="I192" s="80"/>
      <c r="J192" s="193"/>
      <c r="K192" s="80"/>
      <c r="L192" s="80"/>
      <c r="M192" s="2"/>
    </row>
    <row r="193" spans="1:13" ht="30.2" customHeight="1" x14ac:dyDescent="0.2">
      <c r="A193" s="80"/>
      <c r="B193" s="80"/>
      <c r="C193" s="191" t="str">
        <f t="shared" si="11"/>
        <v/>
      </c>
      <c r="D193" s="81"/>
      <c r="E193" s="197"/>
      <c r="F193" s="128" t="str">
        <f t="shared" si="13"/>
        <v/>
      </c>
      <c r="G193" s="126" t="str">
        <f t="shared" si="12"/>
        <v/>
      </c>
      <c r="H193" s="81"/>
      <c r="I193" s="197"/>
      <c r="J193" s="198"/>
      <c r="K193" s="197"/>
      <c r="L193" s="81"/>
      <c r="M193" s="2"/>
    </row>
    <row r="194" spans="1:13" ht="30.2" customHeight="1" x14ac:dyDescent="0.2">
      <c r="A194" s="80"/>
      <c r="B194" s="80"/>
      <c r="C194" s="191" t="str">
        <f t="shared" si="11"/>
        <v/>
      </c>
      <c r="D194" s="81"/>
      <c r="E194" s="197"/>
      <c r="F194" s="128" t="str">
        <f t="shared" si="13"/>
        <v/>
      </c>
      <c r="G194" s="126" t="str">
        <f t="shared" si="12"/>
        <v/>
      </c>
      <c r="H194" s="81"/>
      <c r="I194" s="197"/>
      <c r="J194" s="198"/>
      <c r="K194" s="197"/>
      <c r="L194" s="81"/>
      <c r="M194" s="2"/>
    </row>
    <row r="195" spans="1:13" ht="30.2" customHeight="1" x14ac:dyDescent="0.2">
      <c r="A195" s="80"/>
      <c r="B195" s="80"/>
      <c r="C195" s="191" t="str">
        <f t="shared" si="11"/>
        <v/>
      </c>
      <c r="D195" s="81"/>
      <c r="E195" s="197"/>
      <c r="F195" s="128" t="str">
        <f t="shared" si="13"/>
        <v/>
      </c>
      <c r="G195" s="126" t="str">
        <f t="shared" si="12"/>
        <v/>
      </c>
      <c r="H195" s="81"/>
      <c r="I195" s="197"/>
      <c r="J195" s="198"/>
      <c r="K195" s="197"/>
      <c r="L195" s="81"/>
      <c r="M195" s="2"/>
    </row>
    <row r="196" spans="1:13" ht="30.2" customHeight="1" x14ac:dyDescent="0.2">
      <c r="A196" s="80"/>
      <c r="B196" s="80"/>
      <c r="C196" s="191" t="str">
        <f t="shared" si="11"/>
        <v/>
      </c>
      <c r="D196" s="81"/>
      <c r="E196" s="197"/>
      <c r="F196" s="128" t="str">
        <f t="shared" si="13"/>
        <v/>
      </c>
      <c r="G196" s="126" t="str">
        <f t="shared" si="12"/>
        <v/>
      </c>
      <c r="H196" s="81"/>
      <c r="I196" s="197"/>
      <c r="J196" s="198"/>
      <c r="K196" s="197"/>
      <c r="L196" s="81"/>
      <c r="M196" s="2"/>
    </row>
    <row r="197" spans="1:13" ht="30.2" customHeight="1" x14ac:dyDescent="0.2">
      <c r="A197" s="80"/>
      <c r="B197" s="80"/>
      <c r="C197" s="191" t="str">
        <f t="shared" si="11"/>
        <v/>
      </c>
      <c r="D197" s="81"/>
      <c r="E197" s="197"/>
      <c r="F197" s="128" t="str">
        <f t="shared" si="13"/>
        <v/>
      </c>
      <c r="G197" s="126" t="str">
        <f t="shared" si="12"/>
        <v/>
      </c>
      <c r="H197" s="81"/>
      <c r="I197" s="197"/>
      <c r="J197" s="198"/>
      <c r="K197" s="197"/>
      <c r="L197" s="81"/>
      <c r="M197" s="2"/>
    </row>
    <row r="198" spans="1:13" ht="30.2" customHeight="1" x14ac:dyDescent="0.2">
      <c r="A198" s="80"/>
      <c r="B198" s="80"/>
      <c r="C198" s="191" t="str">
        <f t="shared" si="11"/>
        <v/>
      </c>
      <c r="D198" s="81"/>
      <c r="E198" s="197"/>
      <c r="F198" s="128" t="str">
        <f t="shared" si="13"/>
        <v/>
      </c>
      <c r="G198" s="126" t="str">
        <f t="shared" si="12"/>
        <v/>
      </c>
      <c r="H198" s="81"/>
      <c r="I198" s="197"/>
      <c r="J198" s="198"/>
      <c r="K198" s="197"/>
      <c r="L198" s="81"/>
      <c r="M198" s="2"/>
    </row>
    <row r="199" spans="1:13" ht="30.2" customHeight="1" x14ac:dyDescent="0.2">
      <c r="A199" s="80"/>
      <c r="B199" s="80"/>
      <c r="C199" s="191" t="str">
        <f t="shared" si="11"/>
        <v/>
      </c>
      <c r="D199" s="81"/>
      <c r="E199" s="197"/>
      <c r="F199" s="128" t="str">
        <f t="shared" si="13"/>
        <v/>
      </c>
      <c r="G199" s="126" t="str">
        <f t="shared" si="12"/>
        <v/>
      </c>
      <c r="H199" s="81"/>
      <c r="I199" s="197"/>
      <c r="J199" s="198"/>
      <c r="K199" s="197"/>
      <c r="L199" s="81"/>
      <c r="M199" s="2"/>
    </row>
    <row r="200" spans="1:13" ht="30.2" customHeight="1" x14ac:dyDescent="0.2">
      <c r="A200" s="80"/>
      <c r="B200" s="80"/>
      <c r="C200" s="191" t="str">
        <f t="shared" si="11"/>
        <v/>
      </c>
      <c r="D200" s="81"/>
      <c r="E200" s="197"/>
      <c r="F200" s="128" t="str">
        <f t="shared" si="13"/>
        <v/>
      </c>
      <c r="G200" s="126" t="str">
        <f t="shared" si="12"/>
        <v/>
      </c>
      <c r="H200" s="81"/>
      <c r="I200" s="197"/>
      <c r="J200" s="198"/>
      <c r="K200" s="197"/>
      <c r="L200" s="81"/>
      <c r="M200" s="2"/>
    </row>
    <row r="201" spans="1:13" ht="30.2" customHeight="1" x14ac:dyDescent="0.2">
      <c r="A201" s="80"/>
      <c r="B201" s="80"/>
      <c r="C201" s="191" t="str">
        <f t="shared" si="11"/>
        <v/>
      </c>
      <c r="D201" s="81"/>
      <c r="E201" s="197"/>
      <c r="F201" s="128" t="str">
        <f t="shared" si="13"/>
        <v/>
      </c>
      <c r="G201" s="126" t="str">
        <f t="shared" si="12"/>
        <v/>
      </c>
      <c r="H201" s="81"/>
      <c r="I201" s="197"/>
      <c r="J201" s="198"/>
      <c r="K201" s="197"/>
      <c r="L201" s="81"/>
      <c r="M201" s="2"/>
    </row>
    <row r="202" spans="1:13" ht="30.2" customHeight="1" x14ac:dyDescent="0.2">
      <c r="A202" s="80"/>
      <c r="B202" s="80"/>
      <c r="C202" s="191" t="str">
        <f t="shared" si="11"/>
        <v/>
      </c>
      <c r="D202" s="81"/>
      <c r="E202" s="197"/>
      <c r="F202" s="128" t="str">
        <f t="shared" si="13"/>
        <v/>
      </c>
      <c r="G202" s="126" t="str">
        <f t="shared" si="12"/>
        <v/>
      </c>
      <c r="H202" s="81"/>
      <c r="I202" s="197"/>
      <c r="J202" s="198"/>
      <c r="K202" s="197"/>
      <c r="L202" s="81"/>
      <c r="M202" s="2"/>
    </row>
    <row r="203" spans="1:13" ht="30.2" customHeight="1" x14ac:dyDescent="0.2">
      <c r="A203" s="80"/>
      <c r="B203" s="80"/>
      <c r="C203" s="191" t="str">
        <f t="shared" si="11"/>
        <v/>
      </c>
      <c r="D203" s="81"/>
      <c r="E203" s="197"/>
      <c r="F203" s="128" t="str">
        <f t="shared" si="13"/>
        <v/>
      </c>
      <c r="G203" s="126" t="str">
        <f t="shared" si="12"/>
        <v/>
      </c>
      <c r="H203" s="81"/>
      <c r="I203" s="197"/>
      <c r="J203" s="198"/>
      <c r="K203" s="197"/>
      <c r="L203" s="81"/>
      <c r="M203" s="2"/>
    </row>
    <row r="204" spans="1:13" ht="30.2" customHeight="1" x14ac:dyDescent="0.2">
      <c r="A204" s="79"/>
      <c r="B204" s="79"/>
      <c r="C204" s="191" t="str">
        <f t="shared" si="11"/>
        <v/>
      </c>
      <c r="D204" s="78"/>
      <c r="E204" s="194"/>
      <c r="F204" s="127" t="str">
        <f t="shared" si="13"/>
        <v/>
      </c>
      <c r="G204" s="126" t="str">
        <f t="shared" si="12"/>
        <v/>
      </c>
      <c r="H204" s="78"/>
      <c r="I204" s="194"/>
      <c r="J204" s="193"/>
      <c r="K204" s="194"/>
      <c r="L204" s="196"/>
      <c r="M204" s="2"/>
    </row>
    <row r="205" spans="1:13" ht="30.2" customHeight="1" x14ac:dyDescent="0.2">
      <c r="A205" s="79"/>
      <c r="B205" s="79"/>
      <c r="C205" s="191" t="str">
        <f t="shared" si="11"/>
        <v/>
      </c>
      <c r="D205" s="78"/>
      <c r="E205" s="194"/>
      <c r="F205" s="127" t="str">
        <f t="shared" si="13"/>
        <v/>
      </c>
      <c r="G205" s="126" t="str">
        <f t="shared" si="12"/>
        <v/>
      </c>
      <c r="H205" s="78"/>
      <c r="I205" s="80"/>
      <c r="J205" s="193"/>
      <c r="K205" s="80"/>
      <c r="L205" s="80"/>
      <c r="M205" s="2"/>
    </row>
    <row r="206" spans="1:13" ht="30.2" customHeight="1" x14ac:dyDescent="0.2">
      <c r="A206" s="79"/>
      <c r="B206" s="79"/>
      <c r="C206" s="191" t="str">
        <f t="shared" ref="C206:C269" si="14">IF(B206="","",IF(A206="","Check Dates",IF(B206&gt;=A206, B206-A206 + 1,"Check Dates")))</f>
        <v/>
      </c>
      <c r="D206" s="78"/>
      <c r="E206" s="194"/>
      <c r="F206" s="127" t="str">
        <f t="shared" si="13"/>
        <v/>
      </c>
      <c r="G206" s="126" t="str">
        <f t="shared" ref="G206:G269" si="15">IF(C206="","",IF(D206="","",SUM(D206:E206)*C206))</f>
        <v/>
      </c>
      <c r="H206" s="78"/>
      <c r="I206" s="80"/>
      <c r="J206" s="193"/>
      <c r="K206" s="80"/>
      <c r="L206" s="80"/>
      <c r="M206" s="2"/>
    </row>
    <row r="207" spans="1:13" ht="30.2" customHeight="1" x14ac:dyDescent="0.2">
      <c r="A207" s="79"/>
      <c r="B207" s="79"/>
      <c r="C207" s="191" t="str">
        <f t="shared" si="14"/>
        <v/>
      </c>
      <c r="D207" s="78"/>
      <c r="E207" s="194"/>
      <c r="F207" s="127" t="str">
        <f t="shared" si="13"/>
        <v/>
      </c>
      <c r="G207" s="126" t="str">
        <f t="shared" si="15"/>
        <v/>
      </c>
      <c r="H207" s="78"/>
      <c r="I207" s="80"/>
      <c r="J207" s="193"/>
      <c r="K207" s="80"/>
      <c r="L207" s="80"/>
      <c r="M207" s="2"/>
    </row>
    <row r="208" spans="1:13" ht="30.2" customHeight="1" x14ac:dyDescent="0.2">
      <c r="A208" s="79"/>
      <c r="B208" s="79"/>
      <c r="C208" s="191" t="str">
        <f t="shared" si="14"/>
        <v/>
      </c>
      <c r="D208" s="78"/>
      <c r="E208" s="194"/>
      <c r="F208" s="127" t="str">
        <f t="shared" si="13"/>
        <v/>
      </c>
      <c r="G208" s="126" t="str">
        <f t="shared" si="15"/>
        <v/>
      </c>
      <c r="H208" s="78"/>
      <c r="I208" s="80"/>
      <c r="J208" s="193"/>
      <c r="K208" s="80"/>
      <c r="L208" s="80"/>
      <c r="M208" s="2"/>
    </row>
    <row r="209" spans="1:13" ht="30.2" customHeight="1" x14ac:dyDescent="0.2">
      <c r="A209" s="80"/>
      <c r="B209" s="80"/>
      <c r="C209" s="191" t="str">
        <f t="shared" si="14"/>
        <v/>
      </c>
      <c r="D209" s="81"/>
      <c r="E209" s="197"/>
      <c r="F209" s="128" t="str">
        <f t="shared" si="13"/>
        <v/>
      </c>
      <c r="G209" s="126" t="str">
        <f t="shared" si="15"/>
        <v/>
      </c>
      <c r="H209" s="81"/>
      <c r="I209" s="197"/>
      <c r="J209" s="198"/>
      <c r="K209" s="197"/>
      <c r="L209" s="81"/>
      <c r="M209" s="2"/>
    </row>
    <row r="210" spans="1:13" ht="30.2" customHeight="1" x14ac:dyDescent="0.2">
      <c r="A210" s="80"/>
      <c r="B210" s="80"/>
      <c r="C210" s="191" t="str">
        <f t="shared" si="14"/>
        <v/>
      </c>
      <c r="D210" s="81"/>
      <c r="E210" s="197"/>
      <c r="F210" s="128" t="str">
        <f t="shared" si="13"/>
        <v/>
      </c>
      <c r="G210" s="126" t="str">
        <f t="shared" si="15"/>
        <v/>
      </c>
      <c r="H210" s="81"/>
      <c r="I210" s="197"/>
      <c r="J210" s="198"/>
      <c r="K210" s="197"/>
      <c r="L210" s="81"/>
      <c r="M210" s="2"/>
    </row>
    <row r="211" spans="1:13" ht="30.2" customHeight="1" x14ac:dyDescent="0.2">
      <c r="A211" s="80"/>
      <c r="B211" s="80"/>
      <c r="C211" s="191" t="str">
        <f t="shared" si="14"/>
        <v/>
      </c>
      <c r="D211" s="81"/>
      <c r="E211" s="197"/>
      <c r="F211" s="128" t="str">
        <f t="shared" si="13"/>
        <v/>
      </c>
      <c r="G211" s="126" t="str">
        <f t="shared" si="15"/>
        <v/>
      </c>
      <c r="H211" s="81"/>
      <c r="I211" s="197"/>
      <c r="J211" s="198"/>
      <c r="K211" s="197"/>
      <c r="L211" s="81"/>
      <c r="M211" s="2"/>
    </row>
    <row r="212" spans="1:13" ht="30.2" customHeight="1" x14ac:dyDescent="0.2">
      <c r="A212" s="80"/>
      <c r="B212" s="80"/>
      <c r="C212" s="191" t="str">
        <f t="shared" si="14"/>
        <v/>
      </c>
      <c r="D212" s="81"/>
      <c r="E212" s="197"/>
      <c r="F212" s="128" t="str">
        <f t="shared" si="13"/>
        <v/>
      </c>
      <c r="G212" s="126" t="str">
        <f t="shared" si="15"/>
        <v/>
      </c>
      <c r="H212" s="81"/>
      <c r="I212" s="197"/>
      <c r="J212" s="198"/>
      <c r="K212" s="197"/>
      <c r="L212" s="81"/>
      <c r="M212" s="2"/>
    </row>
    <row r="213" spans="1:13" ht="30.2" customHeight="1" x14ac:dyDescent="0.2">
      <c r="A213" s="80"/>
      <c r="B213" s="80"/>
      <c r="C213" s="191" t="str">
        <f t="shared" si="14"/>
        <v/>
      </c>
      <c r="D213" s="81"/>
      <c r="E213" s="197"/>
      <c r="F213" s="128" t="str">
        <f t="shared" si="13"/>
        <v/>
      </c>
      <c r="G213" s="126" t="str">
        <f t="shared" si="15"/>
        <v/>
      </c>
      <c r="H213" s="81"/>
      <c r="I213" s="197"/>
      <c r="J213" s="198"/>
      <c r="K213" s="197"/>
      <c r="L213" s="81"/>
      <c r="M213" s="2"/>
    </row>
    <row r="214" spans="1:13" ht="30.2" customHeight="1" x14ac:dyDescent="0.2">
      <c r="A214" s="80"/>
      <c r="B214" s="80"/>
      <c r="C214" s="191" t="str">
        <f t="shared" si="14"/>
        <v/>
      </c>
      <c r="D214" s="81"/>
      <c r="E214" s="197"/>
      <c r="F214" s="128" t="str">
        <f t="shared" si="13"/>
        <v/>
      </c>
      <c r="G214" s="126" t="str">
        <f t="shared" si="15"/>
        <v/>
      </c>
      <c r="H214" s="81"/>
      <c r="I214" s="197"/>
      <c r="J214" s="198"/>
      <c r="K214" s="197"/>
      <c r="L214" s="81"/>
      <c r="M214" s="2"/>
    </row>
    <row r="215" spans="1:13" ht="30.2" customHeight="1" x14ac:dyDescent="0.2">
      <c r="A215" s="80"/>
      <c r="B215" s="80"/>
      <c r="C215" s="191" t="str">
        <f t="shared" si="14"/>
        <v/>
      </c>
      <c r="D215" s="81"/>
      <c r="E215" s="197"/>
      <c r="F215" s="128" t="str">
        <f t="shared" si="13"/>
        <v/>
      </c>
      <c r="G215" s="126" t="str">
        <f t="shared" si="15"/>
        <v/>
      </c>
      <c r="H215" s="81"/>
      <c r="I215" s="197"/>
      <c r="J215" s="198"/>
      <c r="K215" s="197"/>
      <c r="L215" s="81"/>
      <c r="M215" s="2"/>
    </row>
    <row r="216" spans="1:13" ht="30.2" customHeight="1" x14ac:dyDescent="0.2">
      <c r="A216" s="80"/>
      <c r="B216" s="80"/>
      <c r="C216" s="191" t="str">
        <f t="shared" si="14"/>
        <v/>
      </c>
      <c r="D216" s="81"/>
      <c r="E216" s="197"/>
      <c r="F216" s="128" t="str">
        <f t="shared" ref="F216:F279" si="16">IF(C216="","",IF(D216="","",C216*D216))</f>
        <v/>
      </c>
      <c r="G216" s="126" t="str">
        <f t="shared" si="15"/>
        <v/>
      </c>
      <c r="H216" s="81"/>
      <c r="I216" s="197"/>
      <c r="J216" s="198"/>
      <c r="K216" s="197"/>
      <c r="L216" s="81"/>
      <c r="M216" s="2"/>
    </row>
    <row r="217" spans="1:13" ht="30.2" customHeight="1" x14ac:dyDescent="0.2">
      <c r="A217" s="80"/>
      <c r="B217" s="80"/>
      <c r="C217" s="191" t="str">
        <f t="shared" si="14"/>
        <v/>
      </c>
      <c r="D217" s="81"/>
      <c r="E217" s="197"/>
      <c r="F217" s="128" t="str">
        <f t="shared" si="16"/>
        <v/>
      </c>
      <c r="G217" s="126" t="str">
        <f t="shared" si="15"/>
        <v/>
      </c>
      <c r="H217" s="81"/>
      <c r="I217" s="197"/>
      <c r="J217" s="198"/>
      <c r="K217" s="197"/>
      <c r="L217" s="81"/>
      <c r="M217" s="2"/>
    </row>
    <row r="218" spans="1:13" ht="30.2" customHeight="1" x14ac:dyDescent="0.2">
      <c r="A218" s="80"/>
      <c r="B218" s="80"/>
      <c r="C218" s="191" t="str">
        <f t="shared" si="14"/>
        <v/>
      </c>
      <c r="D218" s="81"/>
      <c r="E218" s="197"/>
      <c r="F218" s="128" t="str">
        <f t="shared" si="16"/>
        <v/>
      </c>
      <c r="G218" s="126" t="str">
        <f t="shared" si="15"/>
        <v/>
      </c>
      <c r="H218" s="81"/>
      <c r="I218" s="197"/>
      <c r="J218" s="198"/>
      <c r="K218" s="197"/>
      <c r="L218" s="81"/>
      <c r="M218" s="2"/>
    </row>
    <row r="219" spans="1:13" ht="30.2" customHeight="1" x14ac:dyDescent="0.2">
      <c r="A219" s="80"/>
      <c r="B219" s="80"/>
      <c r="C219" s="191" t="str">
        <f t="shared" si="14"/>
        <v/>
      </c>
      <c r="D219" s="81"/>
      <c r="E219" s="197"/>
      <c r="F219" s="128" t="str">
        <f t="shared" si="16"/>
        <v/>
      </c>
      <c r="G219" s="126" t="str">
        <f t="shared" si="15"/>
        <v/>
      </c>
      <c r="H219" s="81"/>
      <c r="I219" s="197"/>
      <c r="J219" s="198"/>
      <c r="K219" s="197"/>
      <c r="L219" s="81"/>
      <c r="M219" s="2"/>
    </row>
    <row r="220" spans="1:13" ht="30.2" customHeight="1" x14ac:dyDescent="0.2">
      <c r="A220" s="79"/>
      <c r="B220" s="79"/>
      <c r="C220" s="191" t="str">
        <f t="shared" si="14"/>
        <v/>
      </c>
      <c r="D220" s="78"/>
      <c r="E220" s="194"/>
      <c r="F220" s="127" t="str">
        <f t="shared" si="16"/>
        <v/>
      </c>
      <c r="G220" s="126" t="str">
        <f t="shared" si="15"/>
        <v/>
      </c>
      <c r="H220" s="78"/>
      <c r="I220" s="194"/>
      <c r="J220" s="193"/>
      <c r="K220" s="194"/>
      <c r="L220" s="196"/>
      <c r="M220" s="2"/>
    </row>
    <row r="221" spans="1:13" ht="30.2" customHeight="1" x14ac:dyDescent="0.2">
      <c r="A221" s="79"/>
      <c r="B221" s="79"/>
      <c r="C221" s="191" t="str">
        <f t="shared" si="14"/>
        <v/>
      </c>
      <c r="D221" s="78"/>
      <c r="E221" s="194"/>
      <c r="F221" s="127" t="str">
        <f t="shared" si="16"/>
        <v/>
      </c>
      <c r="G221" s="126" t="str">
        <f t="shared" si="15"/>
        <v/>
      </c>
      <c r="H221" s="78"/>
      <c r="I221" s="194"/>
      <c r="J221" s="193"/>
      <c r="K221" s="194"/>
      <c r="L221" s="196"/>
      <c r="M221" s="2"/>
    </row>
    <row r="222" spans="1:13" ht="30.2" customHeight="1" x14ac:dyDescent="0.2">
      <c r="A222" s="79"/>
      <c r="B222" s="79"/>
      <c r="C222" s="191" t="str">
        <f t="shared" si="14"/>
        <v/>
      </c>
      <c r="D222" s="78"/>
      <c r="E222" s="194"/>
      <c r="F222" s="127" t="str">
        <f t="shared" si="16"/>
        <v/>
      </c>
      <c r="G222" s="126" t="str">
        <f t="shared" si="15"/>
        <v/>
      </c>
      <c r="H222" s="78"/>
      <c r="I222" s="194"/>
      <c r="J222" s="193"/>
      <c r="K222" s="194"/>
      <c r="L222" s="196"/>
      <c r="M222" s="2"/>
    </row>
    <row r="223" spans="1:13" ht="30.2" customHeight="1" x14ac:dyDescent="0.2">
      <c r="A223" s="79"/>
      <c r="B223" s="79"/>
      <c r="C223" s="191" t="str">
        <f t="shared" si="14"/>
        <v/>
      </c>
      <c r="D223" s="78"/>
      <c r="E223" s="194"/>
      <c r="F223" s="127" t="str">
        <f t="shared" si="16"/>
        <v/>
      </c>
      <c r="G223" s="126" t="str">
        <f t="shared" si="15"/>
        <v/>
      </c>
      <c r="H223" s="78"/>
      <c r="I223" s="194"/>
      <c r="J223" s="193"/>
      <c r="K223" s="194"/>
      <c r="L223" s="196"/>
      <c r="M223" s="2"/>
    </row>
    <row r="224" spans="1:13" ht="30.2" customHeight="1" x14ac:dyDescent="0.2">
      <c r="A224" s="79"/>
      <c r="B224" s="79"/>
      <c r="C224" s="191" t="str">
        <f t="shared" si="14"/>
        <v/>
      </c>
      <c r="D224" s="78"/>
      <c r="E224" s="194"/>
      <c r="F224" s="127" t="str">
        <f t="shared" si="16"/>
        <v/>
      </c>
      <c r="G224" s="126" t="str">
        <f t="shared" si="15"/>
        <v/>
      </c>
      <c r="H224" s="78"/>
      <c r="I224" s="194"/>
      <c r="J224" s="193"/>
      <c r="K224" s="194"/>
      <c r="L224" s="196"/>
      <c r="M224" s="2"/>
    </row>
    <row r="225" spans="1:13" ht="30.2" customHeight="1" x14ac:dyDescent="0.2">
      <c r="A225" s="79"/>
      <c r="B225" s="79"/>
      <c r="C225" s="191" t="str">
        <f t="shared" si="14"/>
        <v/>
      </c>
      <c r="D225" s="78"/>
      <c r="E225" s="194"/>
      <c r="F225" s="127" t="str">
        <f t="shared" si="16"/>
        <v/>
      </c>
      <c r="G225" s="126" t="str">
        <f t="shared" si="15"/>
        <v/>
      </c>
      <c r="H225" s="78"/>
      <c r="I225" s="194"/>
      <c r="J225" s="193"/>
      <c r="K225" s="194"/>
      <c r="L225" s="196"/>
      <c r="M225" s="2"/>
    </row>
    <row r="226" spans="1:13" ht="30.2" customHeight="1" x14ac:dyDescent="0.2">
      <c r="A226" s="79"/>
      <c r="B226" s="79"/>
      <c r="C226" s="191" t="str">
        <f t="shared" si="14"/>
        <v/>
      </c>
      <c r="D226" s="78"/>
      <c r="E226" s="194"/>
      <c r="F226" s="127" t="str">
        <f t="shared" si="16"/>
        <v/>
      </c>
      <c r="G226" s="126" t="str">
        <f t="shared" si="15"/>
        <v/>
      </c>
      <c r="H226" s="78"/>
      <c r="I226" s="194"/>
      <c r="J226" s="193"/>
      <c r="K226" s="194"/>
      <c r="L226" s="196"/>
      <c r="M226" s="2"/>
    </row>
    <row r="227" spans="1:13" ht="30.2" customHeight="1" x14ac:dyDescent="0.2">
      <c r="A227" s="79"/>
      <c r="B227" s="79"/>
      <c r="C227" s="191" t="str">
        <f t="shared" si="14"/>
        <v/>
      </c>
      <c r="D227" s="78"/>
      <c r="E227" s="194"/>
      <c r="F227" s="127" t="str">
        <f t="shared" si="16"/>
        <v/>
      </c>
      <c r="G227" s="126" t="str">
        <f t="shared" si="15"/>
        <v/>
      </c>
      <c r="H227" s="78"/>
      <c r="I227" s="194"/>
      <c r="J227" s="193"/>
      <c r="K227" s="194"/>
      <c r="L227" s="196"/>
      <c r="M227" s="2"/>
    </row>
    <row r="228" spans="1:13" ht="30.2" customHeight="1" x14ac:dyDescent="0.2">
      <c r="A228" s="79"/>
      <c r="B228" s="79"/>
      <c r="C228" s="191" t="str">
        <f t="shared" si="14"/>
        <v/>
      </c>
      <c r="D228" s="78"/>
      <c r="E228" s="194"/>
      <c r="F228" s="127" t="str">
        <f t="shared" si="16"/>
        <v/>
      </c>
      <c r="G228" s="126" t="str">
        <f t="shared" si="15"/>
        <v/>
      </c>
      <c r="H228" s="78"/>
      <c r="I228" s="194"/>
      <c r="J228" s="193"/>
      <c r="K228" s="194"/>
      <c r="L228" s="196"/>
      <c r="M228" s="2"/>
    </row>
    <row r="229" spans="1:13" ht="30.2" customHeight="1" x14ac:dyDescent="0.2">
      <c r="A229" s="79"/>
      <c r="B229" s="79"/>
      <c r="C229" s="191" t="str">
        <f t="shared" si="14"/>
        <v/>
      </c>
      <c r="D229" s="78"/>
      <c r="E229" s="194"/>
      <c r="F229" s="127" t="str">
        <f t="shared" si="16"/>
        <v/>
      </c>
      <c r="G229" s="126" t="str">
        <f t="shared" si="15"/>
        <v/>
      </c>
      <c r="H229" s="78"/>
      <c r="I229" s="194"/>
      <c r="J229" s="193"/>
      <c r="K229" s="194"/>
      <c r="L229" s="196"/>
      <c r="M229" s="2"/>
    </row>
    <row r="230" spans="1:13" ht="30.2" customHeight="1" x14ac:dyDescent="0.2">
      <c r="A230" s="79"/>
      <c r="B230" s="79"/>
      <c r="C230" s="191" t="str">
        <f t="shared" si="14"/>
        <v/>
      </c>
      <c r="D230" s="78"/>
      <c r="E230" s="194"/>
      <c r="F230" s="127" t="str">
        <f t="shared" si="16"/>
        <v/>
      </c>
      <c r="G230" s="126" t="str">
        <f t="shared" si="15"/>
        <v/>
      </c>
      <c r="H230" s="78"/>
      <c r="I230" s="194"/>
      <c r="J230" s="193"/>
      <c r="K230" s="194"/>
      <c r="L230" s="196"/>
      <c r="M230" s="2"/>
    </row>
    <row r="231" spans="1:13" ht="30.2" customHeight="1" x14ac:dyDescent="0.2">
      <c r="A231" s="79"/>
      <c r="B231" s="79"/>
      <c r="C231" s="191" t="str">
        <f t="shared" si="14"/>
        <v/>
      </c>
      <c r="D231" s="78"/>
      <c r="E231" s="194"/>
      <c r="F231" s="127" t="str">
        <f t="shared" si="16"/>
        <v/>
      </c>
      <c r="G231" s="126" t="str">
        <f t="shared" si="15"/>
        <v/>
      </c>
      <c r="H231" s="78"/>
      <c r="I231" s="80"/>
      <c r="J231" s="193"/>
      <c r="K231" s="80"/>
      <c r="L231" s="80"/>
      <c r="M231" s="2"/>
    </row>
    <row r="232" spans="1:13" ht="30.2" customHeight="1" x14ac:dyDescent="0.2">
      <c r="A232" s="79"/>
      <c r="B232" s="79"/>
      <c r="C232" s="191" t="str">
        <f t="shared" si="14"/>
        <v/>
      </c>
      <c r="D232" s="78"/>
      <c r="E232" s="194"/>
      <c r="F232" s="127" t="str">
        <f t="shared" si="16"/>
        <v/>
      </c>
      <c r="G232" s="126" t="str">
        <f t="shared" si="15"/>
        <v/>
      </c>
      <c r="H232" s="78"/>
      <c r="I232" s="80"/>
      <c r="J232" s="193"/>
      <c r="K232" s="80"/>
      <c r="L232" s="80"/>
      <c r="M232" s="2"/>
    </row>
    <row r="233" spans="1:13" ht="30.2" customHeight="1" x14ac:dyDescent="0.2">
      <c r="A233" s="79"/>
      <c r="B233" s="79"/>
      <c r="C233" s="191" t="str">
        <f t="shared" si="14"/>
        <v/>
      </c>
      <c r="D233" s="78"/>
      <c r="E233" s="194"/>
      <c r="F233" s="127" t="str">
        <f t="shared" si="16"/>
        <v/>
      </c>
      <c r="G233" s="126" t="str">
        <f t="shared" si="15"/>
        <v/>
      </c>
      <c r="H233" s="78"/>
      <c r="I233" s="80"/>
      <c r="J233" s="193"/>
      <c r="K233" s="80"/>
      <c r="L233" s="80"/>
      <c r="M233" s="2"/>
    </row>
    <row r="234" spans="1:13" ht="30.2" customHeight="1" x14ac:dyDescent="0.2">
      <c r="A234" s="79"/>
      <c r="B234" s="79"/>
      <c r="C234" s="191" t="str">
        <f t="shared" si="14"/>
        <v/>
      </c>
      <c r="D234" s="78"/>
      <c r="E234" s="194"/>
      <c r="F234" s="127" t="str">
        <f t="shared" si="16"/>
        <v/>
      </c>
      <c r="G234" s="126" t="str">
        <f t="shared" si="15"/>
        <v/>
      </c>
      <c r="H234" s="78"/>
      <c r="I234" s="80"/>
      <c r="J234" s="193"/>
      <c r="K234" s="80"/>
      <c r="L234" s="80"/>
      <c r="M234" s="2"/>
    </row>
    <row r="235" spans="1:13" ht="30.2" customHeight="1" x14ac:dyDescent="0.2">
      <c r="A235" s="80"/>
      <c r="B235" s="80"/>
      <c r="C235" s="191" t="str">
        <f t="shared" si="14"/>
        <v/>
      </c>
      <c r="D235" s="81"/>
      <c r="E235" s="197"/>
      <c r="F235" s="128" t="str">
        <f t="shared" si="16"/>
        <v/>
      </c>
      <c r="G235" s="126" t="str">
        <f t="shared" si="15"/>
        <v/>
      </c>
      <c r="H235" s="81"/>
      <c r="I235" s="197"/>
      <c r="J235" s="198"/>
      <c r="K235" s="197"/>
      <c r="L235" s="81"/>
      <c r="M235" s="2"/>
    </row>
    <row r="236" spans="1:13" ht="30.2" customHeight="1" x14ac:dyDescent="0.2">
      <c r="A236" s="80"/>
      <c r="B236" s="80"/>
      <c r="C236" s="191" t="str">
        <f t="shared" si="14"/>
        <v/>
      </c>
      <c r="D236" s="81"/>
      <c r="E236" s="197"/>
      <c r="F236" s="128" t="str">
        <f t="shared" si="16"/>
        <v/>
      </c>
      <c r="G236" s="126" t="str">
        <f t="shared" si="15"/>
        <v/>
      </c>
      <c r="H236" s="81"/>
      <c r="I236" s="197"/>
      <c r="J236" s="198"/>
      <c r="K236" s="197"/>
      <c r="L236" s="81"/>
      <c r="M236" s="2"/>
    </row>
    <row r="237" spans="1:13" ht="30.2" customHeight="1" x14ac:dyDescent="0.2">
      <c r="A237" s="80"/>
      <c r="B237" s="80"/>
      <c r="C237" s="191" t="str">
        <f t="shared" si="14"/>
        <v/>
      </c>
      <c r="D237" s="81"/>
      <c r="E237" s="197"/>
      <c r="F237" s="128" t="str">
        <f t="shared" si="16"/>
        <v/>
      </c>
      <c r="G237" s="126" t="str">
        <f t="shared" si="15"/>
        <v/>
      </c>
      <c r="H237" s="81"/>
      <c r="I237" s="197"/>
      <c r="J237" s="198"/>
      <c r="K237" s="197"/>
      <c r="L237" s="81"/>
      <c r="M237" s="2"/>
    </row>
    <row r="238" spans="1:13" ht="30.2" customHeight="1" x14ac:dyDescent="0.2">
      <c r="A238" s="80"/>
      <c r="B238" s="80"/>
      <c r="C238" s="191" t="str">
        <f t="shared" si="14"/>
        <v/>
      </c>
      <c r="D238" s="81"/>
      <c r="E238" s="197"/>
      <c r="F238" s="128" t="str">
        <f t="shared" si="16"/>
        <v/>
      </c>
      <c r="G238" s="126" t="str">
        <f t="shared" si="15"/>
        <v/>
      </c>
      <c r="H238" s="81"/>
      <c r="I238" s="197"/>
      <c r="J238" s="198"/>
      <c r="K238" s="197"/>
      <c r="L238" s="81"/>
      <c r="M238" s="2"/>
    </row>
    <row r="239" spans="1:13" ht="30.2" customHeight="1" x14ac:dyDescent="0.2">
      <c r="A239" s="80"/>
      <c r="B239" s="80"/>
      <c r="C239" s="191" t="str">
        <f t="shared" si="14"/>
        <v/>
      </c>
      <c r="D239" s="81"/>
      <c r="E239" s="197"/>
      <c r="F239" s="128" t="str">
        <f t="shared" si="16"/>
        <v/>
      </c>
      <c r="G239" s="126" t="str">
        <f t="shared" si="15"/>
        <v/>
      </c>
      <c r="H239" s="81"/>
      <c r="I239" s="197"/>
      <c r="J239" s="198"/>
      <c r="K239" s="197"/>
      <c r="L239" s="81"/>
      <c r="M239" s="2"/>
    </row>
    <row r="240" spans="1:13" ht="30.2" customHeight="1" x14ac:dyDescent="0.2">
      <c r="A240" s="80"/>
      <c r="B240" s="80"/>
      <c r="C240" s="191" t="str">
        <f t="shared" si="14"/>
        <v/>
      </c>
      <c r="D240" s="81"/>
      <c r="E240" s="197"/>
      <c r="F240" s="128" t="str">
        <f t="shared" si="16"/>
        <v/>
      </c>
      <c r="G240" s="126" t="str">
        <f t="shared" si="15"/>
        <v/>
      </c>
      <c r="H240" s="81"/>
      <c r="I240" s="197"/>
      <c r="J240" s="198"/>
      <c r="K240" s="197"/>
      <c r="L240" s="81"/>
      <c r="M240" s="2"/>
    </row>
    <row r="241" spans="1:13" ht="30.2" customHeight="1" x14ac:dyDescent="0.2">
      <c r="A241" s="80"/>
      <c r="B241" s="80"/>
      <c r="C241" s="191" t="str">
        <f t="shared" si="14"/>
        <v/>
      </c>
      <c r="D241" s="81"/>
      <c r="E241" s="197"/>
      <c r="F241" s="128" t="str">
        <f t="shared" si="16"/>
        <v/>
      </c>
      <c r="G241" s="126" t="str">
        <f t="shared" si="15"/>
        <v/>
      </c>
      <c r="H241" s="81"/>
      <c r="I241" s="197"/>
      <c r="J241" s="198"/>
      <c r="K241" s="197"/>
      <c r="L241" s="81"/>
      <c r="M241" s="2"/>
    </row>
    <row r="242" spans="1:13" ht="30.2" customHeight="1" x14ac:dyDescent="0.2">
      <c r="A242" s="80"/>
      <c r="B242" s="80"/>
      <c r="C242" s="191" t="str">
        <f t="shared" si="14"/>
        <v/>
      </c>
      <c r="D242" s="81"/>
      <c r="E242" s="197"/>
      <c r="F242" s="128" t="str">
        <f t="shared" si="16"/>
        <v/>
      </c>
      <c r="G242" s="126" t="str">
        <f t="shared" si="15"/>
        <v/>
      </c>
      <c r="H242" s="81"/>
      <c r="I242" s="197"/>
      <c r="J242" s="198"/>
      <c r="K242" s="197"/>
      <c r="L242" s="81"/>
      <c r="M242" s="2"/>
    </row>
    <row r="243" spans="1:13" ht="30.2" customHeight="1" x14ac:dyDescent="0.2">
      <c r="A243" s="80"/>
      <c r="B243" s="80"/>
      <c r="C243" s="191" t="str">
        <f t="shared" si="14"/>
        <v/>
      </c>
      <c r="D243" s="81"/>
      <c r="E243" s="197"/>
      <c r="F243" s="128" t="str">
        <f t="shared" si="16"/>
        <v/>
      </c>
      <c r="G243" s="126" t="str">
        <f t="shared" si="15"/>
        <v/>
      </c>
      <c r="H243" s="81"/>
      <c r="I243" s="197"/>
      <c r="J243" s="198"/>
      <c r="K243" s="197"/>
      <c r="L243" s="81"/>
      <c r="M243" s="2"/>
    </row>
    <row r="244" spans="1:13" ht="30.2" customHeight="1" x14ac:dyDescent="0.2">
      <c r="A244" s="80"/>
      <c r="B244" s="80"/>
      <c r="C244" s="191" t="str">
        <f t="shared" si="14"/>
        <v/>
      </c>
      <c r="D244" s="81"/>
      <c r="E244" s="197"/>
      <c r="F244" s="128" t="str">
        <f t="shared" si="16"/>
        <v/>
      </c>
      <c r="G244" s="126" t="str">
        <f t="shared" si="15"/>
        <v/>
      </c>
      <c r="H244" s="81"/>
      <c r="I244" s="197"/>
      <c r="J244" s="198"/>
      <c r="K244" s="197"/>
      <c r="L244" s="81"/>
      <c r="M244" s="2"/>
    </row>
    <row r="245" spans="1:13" ht="30.2" customHeight="1" x14ac:dyDescent="0.2">
      <c r="A245" s="80"/>
      <c r="B245" s="80"/>
      <c r="C245" s="191" t="str">
        <f t="shared" si="14"/>
        <v/>
      </c>
      <c r="D245" s="81"/>
      <c r="E245" s="197"/>
      <c r="F245" s="128" t="str">
        <f t="shared" si="16"/>
        <v/>
      </c>
      <c r="G245" s="126" t="str">
        <f t="shared" si="15"/>
        <v/>
      </c>
      <c r="H245" s="81"/>
      <c r="I245" s="197"/>
      <c r="J245" s="198"/>
      <c r="K245" s="197"/>
      <c r="L245" s="81"/>
      <c r="M245" s="2"/>
    </row>
    <row r="246" spans="1:13" ht="30.2" customHeight="1" x14ac:dyDescent="0.2">
      <c r="A246" s="79"/>
      <c r="B246" s="79"/>
      <c r="C246" s="191" t="str">
        <f t="shared" si="14"/>
        <v/>
      </c>
      <c r="D246" s="78"/>
      <c r="E246" s="194"/>
      <c r="F246" s="127" t="str">
        <f t="shared" si="16"/>
        <v/>
      </c>
      <c r="G246" s="126" t="str">
        <f t="shared" si="15"/>
        <v/>
      </c>
      <c r="H246" s="78"/>
      <c r="I246" s="194"/>
      <c r="J246" s="193"/>
      <c r="K246" s="194"/>
      <c r="L246" s="196"/>
      <c r="M246" s="2"/>
    </row>
    <row r="247" spans="1:13" ht="30.2" customHeight="1" x14ac:dyDescent="0.2">
      <c r="A247" s="79"/>
      <c r="B247" s="79"/>
      <c r="C247" s="191" t="str">
        <f t="shared" si="14"/>
        <v/>
      </c>
      <c r="D247" s="78"/>
      <c r="E247" s="194"/>
      <c r="F247" s="127" t="str">
        <f t="shared" si="16"/>
        <v/>
      </c>
      <c r="G247" s="126" t="str">
        <f t="shared" si="15"/>
        <v/>
      </c>
      <c r="H247" s="78"/>
      <c r="I247" s="80"/>
      <c r="J247" s="193"/>
      <c r="K247" s="80"/>
      <c r="L247" s="80"/>
      <c r="M247" s="2"/>
    </row>
    <row r="248" spans="1:13" ht="30.2" customHeight="1" x14ac:dyDescent="0.2">
      <c r="A248" s="79"/>
      <c r="B248" s="79"/>
      <c r="C248" s="191" t="str">
        <f t="shared" si="14"/>
        <v/>
      </c>
      <c r="D248" s="78"/>
      <c r="E248" s="194"/>
      <c r="F248" s="127" t="str">
        <f t="shared" si="16"/>
        <v/>
      </c>
      <c r="G248" s="126" t="str">
        <f t="shared" si="15"/>
        <v/>
      </c>
      <c r="H248" s="78"/>
      <c r="I248" s="80"/>
      <c r="J248" s="193"/>
      <c r="K248" s="80"/>
      <c r="L248" s="80"/>
      <c r="M248" s="2"/>
    </row>
    <row r="249" spans="1:13" ht="30.2" customHeight="1" x14ac:dyDescent="0.2">
      <c r="A249" s="79"/>
      <c r="B249" s="79"/>
      <c r="C249" s="191" t="str">
        <f t="shared" si="14"/>
        <v/>
      </c>
      <c r="D249" s="78"/>
      <c r="E249" s="194"/>
      <c r="F249" s="127" t="str">
        <f t="shared" si="16"/>
        <v/>
      </c>
      <c r="G249" s="126" t="str">
        <f t="shared" si="15"/>
        <v/>
      </c>
      <c r="H249" s="78"/>
      <c r="I249" s="80"/>
      <c r="J249" s="193"/>
      <c r="K249" s="80"/>
      <c r="L249" s="80"/>
      <c r="M249" s="2"/>
    </row>
    <row r="250" spans="1:13" ht="30.2" customHeight="1" x14ac:dyDescent="0.2">
      <c r="A250" s="79"/>
      <c r="B250" s="79"/>
      <c r="C250" s="191" t="str">
        <f t="shared" si="14"/>
        <v/>
      </c>
      <c r="D250" s="78"/>
      <c r="E250" s="194"/>
      <c r="F250" s="127" t="str">
        <f t="shared" si="16"/>
        <v/>
      </c>
      <c r="G250" s="126" t="str">
        <f t="shared" si="15"/>
        <v/>
      </c>
      <c r="H250" s="78"/>
      <c r="I250" s="80"/>
      <c r="J250" s="193"/>
      <c r="K250" s="80"/>
      <c r="L250" s="80"/>
      <c r="M250" s="2"/>
    </row>
    <row r="251" spans="1:13" ht="30.2" customHeight="1" x14ac:dyDescent="0.2">
      <c r="A251" s="80"/>
      <c r="B251" s="80"/>
      <c r="C251" s="191" t="str">
        <f t="shared" si="14"/>
        <v/>
      </c>
      <c r="D251" s="81"/>
      <c r="E251" s="197"/>
      <c r="F251" s="128" t="str">
        <f t="shared" si="16"/>
        <v/>
      </c>
      <c r="G251" s="126" t="str">
        <f t="shared" si="15"/>
        <v/>
      </c>
      <c r="H251" s="81"/>
      <c r="I251" s="197"/>
      <c r="J251" s="198"/>
      <c r="K251" s="197"/>
      <c r="L251" s="81"/>
      <c r="M251" s="2"/>
    </row>
    <row r="252" spans="1:13" ht="30.2" customHeight="1" x14ac:dyDescent="0.2">
      <c r="A252" s="80"/>
      <c r="B252" s="80"/>
      <c r="C252" s="191" t="str">
        <f t="shared" si="14"/>
        <v/>
      </c>
      <c r="D252" s="81"/>
      <c r="E252" s="197"/>
      <c r="F252" s="128" t="str">
        <f t="shared" si="16"/>
        <v/>
      </c>
      <c r="G252" s="126" t="str">
        <f t="shared" si="15"/>
        <v/>
      </c>
      <c r="H252" s="81"/>
      <c r="I252" s="197"/>
      <c r="J252" s="198"/>
      <c r="K252" s="197"/>
      <c r="L252" s="81"/>
      <c r="M252" s="2"/>
    </row>
    <row r="253" spans="1:13" ht="30.2" customHeight="1" x14ac:dyDescent="0.2">
      <c r="A253" s="80"/>
      <c r="B253" s="80"/>
      <c r="C253" s="191" t="str">
        <f t="shared" si="14"/>
        <v/>
      </c>
      <c r="D253" s="81"/>
      <c r="E253" s="197"/>
      <c r="F253" s="128" t="str">
        <f t="shared" si="16"/>
        <v/>
      </c>
      <c r="G253" s="126" t="str">
        <f t="shared" si="15"/>
        <v/>
      </c>
      <c r="H253" s="81"/>
      <c r="I253" s="197"/>
      <c r="J253" s="198"/>
      <c r="K253" s="197"/>
      <c r="L253" s="81"/>
      <c r="M253" s="2"/>
    </row>
    <row r="254" spans="1:13" ht="30.2" customHeight="1" x14ac:dyDescent="0.2">
      <c r="A254" s="80"/>
      <c r="B254" s="80"/>
      <c r="C254" s="191" t="str">
        <f t="shared" si="14"/>
        <v/>
      </c>
      <c r="D254" s="81"/>
      <c r="E254" s="197"/>
      <c r="F254" s="128" t="str">
        <f t="shared" si="16"/>
        <v/>
      </c>
      <c r="G254" s="126" t="str">
        <f t="shared" si="15"/>
        <v/>
      </c>
      <c r="H254" s="81"/>
      <c r="I254" s="197"/>
      <c r="J254" s="198"/>
      <c r="K254" s="197"/>
      <c r="L254" s="81"/>
      <c r="M254" s="2"/>
    </row>
    <row r="255" spans="1:13" ht="30.2" customHeight="1" x14ac:dyDescent="0.2">
      <c r="A255" s="80"/>
      <c r="B255" s="80"/>
      <c r="C255" s="191" t="str">
        <f t="shared" si="14"/>
        <v/>
      </c>
      <c r="D255" s="81"/>
      <c r="E255" s="197"/>
      <c r="F255" s="128" t="str">
        <f t="shared" si="16"/>
        <v/>
      </c>
      <c r="G255" s="126" t="str">
        <f t="shared" si="15"/>
        <v/>
      </c>
      <c r="H255" s="81"/>
      <c r="I255" s="197"/>
      <c r="J255" s="198"/>
      <c r="K255" s="197"/>
      <c r="L255" s="81"/>
      <c r="M255" s="2"/>
    </row>
    <row r="256" spans="1:13" ht="30.2" customHeight="1" x14ac:dyDescent="0.2">
      <c r="A256" s="80"/>
      <c r="B256" s="80"/>
      <c r="C256" s="191" t="str">
        <f t="shared" si="14"/>
        <v/>
      </c>
      <c r="D256" s="81"/>
      <c r="E256" s="197"/>
      <c r="F256" s="128" t="str">
        <f t="shared" si="16"/>
        <v/>
      </c>
      <c r="G256" s="126" t="str">
        <f t="shared" si="15"/>
        <v/>
      </c>
      <c r="H256" s="81"/>
      <c r="I256" s="197"/>
      <c r="J256" s="198"/>
      <c r="K256" s="197"/>
      <c r="L256" s="81"/>
      <c r="M256" s="2"/>
    </row>
    <row r="257" spans="1:13" ht="30.2" customHeight="1" x14ac:dyDescent="0.2">
      <c r="A257" s="80"/>
      <c r="B257" s="80"/>
      <c r="C257" s="191" t="str">
        <f t="shared" si="14"/>
        <v/>
      </c>
      <c r="D257" s="81"/>
      <c r="E257" s="197"/>
      <c r="F257" s="128" t="str">
        <f t="shared" si="16"/>
        <v/>
      </c>
      <c r="G257" s="126" t="str">
        <f t="shared" si="15"/>
        <v/>
      </c>
      <c r="H257" s="81"/>
      <c r="I257" s="197"/>
      <c r="J257" s="198"/>
      <c r="K257" s="197"/>
      <c r="L257" s="81"/>
      <c r="M257" s="2"/>
    </row>
    <row r="258" spans="1:13" ht="30.2" customHeight="1" x14ac:dyDescent="0.2">
      <c r="A258" s="80"/>
      <c r="B258" s="80"/>
      <c r="C258" s="191" t="str">
        <f t="shared" si="14"/>
        <v/>
      </c>
      <c r="D258" s="81"/>
      <c r="E258" s="197"/>
      <c r="F258" s="128" t="str">
        <f t="shared" si="16"/>
        <v/>
      </c>
      <c r="G258" s="126" t="str">
        <f t="shared" si="15"/>
        <v/>
      </c>
      <c r="H258" s="81"/>
      <c r="I258" s="197"/>
      <c r="J258" s="198"/>
      <c r="K258" s="197"/>
      <c r="L258" s="81"/>
      <c r="M258" s="2"/>
    </row>
    <row r="259" spans="1:13" ht="30.2" customHeight="1" x14ac:dyDescent="0.2">
      <c r="A259" s="80"/>
      <c r="B259" s="80"/>
      <c r="C259" s="191" t="str">
        <f t="shared" si="14"/>
        <v/>
      </c>
      <c r="D259" s="81"/>
      <c r="E259" s="197"/>
      <c r="F259" s="128" t="str">
        <f t="shared" si="16"/>
        <v/>
      </c>
      <c r="G259" s="126" t="str">
        <f t="shared" si="15"/>
        <v/>
      </c>
      <c r="H259" s="81"/>
      <c r="I259" s="197"/>
      <c r="J259" s="198"/>
      <c r="K259" s="197"/>
      <c r="L259" s="81"/>
      <c r="M259" s="2"/>
    </row>
    <row r="260" spans="1:13" ht="30.2" customHeight="1" x14ac:dyDescent="0.2">
      <c r="A260" s="80"/>
      <c r="B260" s="80"/>
      <c r="C260" s="191" t="str">
        <f t="shared" si="14"/>
        <v/>
      </c>
      <c r="D260" s="81"/>
      <c r="E260" s="197"/>
      <c r="F260" s="128" t="str">
        <f t="shared" si="16"/>
        <v/>
      </c>
      <c r="G260" s="126" t="str">
        <f t="shared" si="15"/>
        <v/>
      </c>
      <c r="H260" s="81"/>
      <c r="I260" s="197"/>
      <c r="J260" s="198"/>
      <c r="K260" s="197"/>
      <c r="L260" s="81"/>
      <c r="M260" s="2"/>
    </row>
    <row r="261" spans="1:13" ht="30.2" customHeight="1" x14ac:dyDescent="0.2">
      <c r="A261" s="80"/>
      <c r="B261" s="80"/>
      <c r="C261" s="191" t="str">
        <f t="shared" si="14"/>
        <v/>
      </c>
      <c r="D261" s="81"/>
      <c r="E261" s="197"/>
      <c r="F261" s="128" t="str">
        <f t="shared" si="16"/>
        <v/>
      </c>
      <c r="G261" s="126" t="str">
        <f t="shared" si="15"/>
        <v/>
      </c>
      <c r="H261" s="81"/>
      <c r="I261" s="197"/>
      <c r="J261" s="198"/>
      <c r="K261" s="197"/>
      <c r="L261" s="81"/>
      <c r="M261" s="2"/>
    </row>
    <row r="262" spans="1:13" ht="30.2" customHeight="1" x14ac:dyDescent="0.2">
      <c r="A262" s="79"/>
      <c r="B262" s="79"/>
      <c r="C262" s="191" t="str">
        <f t="shared" si="14"/>
        <v/>
      </c>
      <c r="D262" s="78"/>
      <c r="E262" s="194"/>
      <c r="F262" s="127" t="str">
        <f t="shared" si="16"/>
        <v/>
      </c>
      <c r="G262" s="126" t="str">
        <f t="shared" si="15"/>
        <v/>
      </c>
      <c r="H262" s="78"/>
      <c r="I262" s="194"/>
      <c r="J262" s="193"/>
      <c r="K262" s="194"/>
      <c r="L262" s="196"/>
      <c r="M262" s="2"/>
    </row>
    <row r="263" spans="1:13" ht="30.2" customHeight="1" x14ac:dyDescent="0.2">
      <c r="A263" s="79"/>
      <c r="B263" s="79"/>
      <c r="C263" s="191" t="str">
        <f t="shared" si="14"/>
        <v/>
      </c>
      <c r="D263" s="78"/>
      <c r="E263" s="194"/>
      <c r="F263" s="127" t="str">
        <f t="shared" si="16"/>
        <v/>
      </c>
      <c r="G263" s="126" t="str">
        <f t="shared" si="15"/>
        <v/>
      </c>
      <c r="H263" s="78"/>
      <c r="I263" s="194"/>
      <c r="J263" s="193"/>
      <c r="K263" s="194"/>
      <c r="L263" s="196"/>
      <c r="M263" s="2"/>
    </row>
    <row r="264" spans="1:13" ht="30.2" customHeight="1" x14ac:dyDescent="0.2">
      <c r="A264" s="79"/>
      <c r="B264" s="79"/>
      <c r="C264" s="191" t="str">
        <f t="shared" si="14"/>
        <v/>
      </c>
      <c r="D264" s="78"/>
      <c r="E264" s="194"/>
      <c r="F264" s="127" t="str">
        <f t="shared" si="16"/>
        <v/>
      </c>
      <c r="G264" s="126" t="str">
        <f t="shared" si="15"/>
        <v/>
      </c>
      <c r="H264" s="78"/>
      <c r="I264" s="194"/>
      <c r="J264" s="193"/>
      <c r="K264" s="194"/>
      <c r="L264" s="196"/>
      <c r="M264" s="2"/>
    </row>
    <row r="265" spans="1:13" ht="30.2" customHeight="1" x14ac:dyDescent="0.2">
      <c r="A265" s="79"/>
      <c r="B265" s="79"/>
      <c r="C265" s="191" t="str">
        <f t="shared" si="14"/>
        <v/>
      </c>
      <c r="D265" s="78"/>
      <c r="E265" s="194"/>
      <c r="F265" s="127" t="str">
        <f t="shared" si="16"/>
        <v/>
      </c>
      <c r="G265" s="126" t="str">
        <f t="shared" si="15"/>
        <v/>
      </c>
      <c r="H265" s="78"/>
      <c r="I265" s="194"/>
      <c r="J265" s="193"/>
      <c r="K265" s="194"/>
      <c r="L265" s="196"/>
      <c r="M265" s="2"/>
    </row>
    <row r="266" spans="1:13" ht="30.2" customHeight="1" x14ac:dyDescent="0.2">
      <c r="A266" s="79"/>
      <c r="B266" s="79"/>
      <c r="C266" s="191" t="str">
        <f t="shared" si="14"/>
        <v/>
      </c>
      <c r="D266" s="78"/>
      <c r="E266" s="194"/>
      <c r="F266" s="127" t="str">
        <f t="shared" si="16"/>
        <v/>
      </c>
      <c r="G266" s="126" t="str">
        <f t="shared" si="15"/>
        <v/>
      </c>
      <c r="H266" s="78"/>
      <c r="I266" s="194"/>
      <c r="J266" s="193"/>
      <c r="K266" s="194"/>
      <c r="L266" s="196"/>
      <c r="M266" s="2"/>
    </row>
    <row r="267" spans="1:13" ht="30.2" customHeight="1" x14ac:dyDescent="0.2">
      <c r="A267" s="79"/>
      <c r="B267" s="79"/>
      <c r="C267" s="191" t="str">
        <f t="shared" si="14"/>
        <v/>
      </c>
      <c r="D267" s="78"/>
      <c r="E267" s="194"/>
      <c r="F267" s="127" t="str">
        <f t="shared" si="16"/>
        <v/>
      </c>
      <c r="G267" s="126" t="str">
        <f t="shared" si="15"/>
        <v/>
      </c>
      <c r="H267" s="78"/>
      <c r="I267" s="194"/>
      <c r="J267" s="193"/>
      <c r="K267" s="194"/>
      <c r="L267" s="196"/>
      <c r="M267" s="2"/>
    </row>
    <row r="268" spans="1:13" ht="30.2" customHeight="1" x14ac:dyDescent="0.2">
      <c r="A268" s="79"/>
      <c r="B268" s="79"/>
      <c r="C268" s="191" t="str">
        <f t="shared" si="14"/>
        <v/>
      </c>
      <c r="D268" s="78"/>
      <c r="E268" s="194"/>
      <c r="F268" s="127" t="str">
        <f t="shared" si="16"/>
        <v/>
      </c>
      <c r="G268" s="126" t="str">
        <f t="shared" si="15"/>
        <v/>
      </c>
      <c r="H268" s="78"/>
      <c r="I268" s="194"/>
      <c r="J268" s="193"/>
      <c r="K268" s="194"/>
      <c r="L268" s="196"/>
      <c r="M268" s="2"/>
    </row>
    <row r="269" spans="1:13" ht="30.2" customHeight="1" x14ac:dyDescent="0.2">
      <c r="A269" s="79"/>
      <c r="B269" s="79"/>
      <c r="C269" s="191" t="str">
        <f t="shared" si="14"/>
        <v/>
      </c>
      <c r="D269" s="78"/>
      <c r="E269" s="194"/>
      <c r="F269" s="127" t="str">
        <f t="shared" si="16"/>
        <v/>
      </c>
      <c r="G269" s="126" t="str">
        <f t="shared" si="15"/>
        <v/>
      </c>
      <c r="H269" s="78"/>
      <c r="I269" s="194"/>
      <c r="J269" s="193"/>
      <c r="K269" s="194"/>
      <c r="L269" s="196"/>
      <c r="M269" s="2"/>
    </row>
    <row r="270" spans="1:13" ht="30.2" customHeight="1" x14ac:dyDescent="0.2">
      <c r="A270" s="79"/>
      <c r="B270" s="79"/>
      <c r="C270" s="191" t="str">
        <f t="shared" ref="C270:C287" si="17">IF(B270="","",IF(A270="","Check Dates",IF(B270&gt;=A270, B270-A270 + 1,"Check Dates")))</f>
        <v/>
      </c>
      <c r="D270" s="78"/>
      <c r="E270" s="194"/>
      <c r="F270" s="127" t="str">
        <f t="shared" si="16"/>
        <v/>
      </c>
      <c r="G270" s="126" t="str">
        <f t="shared" ref="G270:G287" si="18">IF(C270="","",IF(D270="","",SUM(D270:E270)*C270))</f>
        <v/>
      </c>
      <c r="H270" s="78"/>
      <c r="I270" s="194"/>
      <c r="J270" s="193"/>
      <c r="K270" s="194"/>
      <c r="L270" s="196"/>
      <c r="M270" s="2"/>
    </row>
    <row r="271" spans="1:13" ht="30.2" customHeight="1" x14ac:dyDescent="0.2">
      <c r="A271" s="79"/>
      <c r="B271" s="79"/>
      <c r="C271" s="191" t="str">
        <f t="shared" si="17"/>
        <v/>
      </c>
      <c r="D271" s="78"/>
      <c r="E271" s="194"/>
      <c r="F271" s="127" t="str">
        <f t="shared" si="16"/>
        <v/>
      </c>
      <c r="G271" s="126" t="str">
        <f t="shared" si="18"/>
        <v/>
      </c>
      <c r="H271" s="78"/>
      <c r="I271" s="194"/>
      <c r="J271" s="193"/>
      <c r="K271" s="194"/>
      <c r="L271" s="196"/>
      <c r="M271" s="2"/>
    </row>
    <row r="272" spans="1:13" ht="30.2" customHeight="1" x14ac:dyDescent="0.2">
      <c r="A272" s="79"/>
      <c r="B272" s="79"/>
      <c r="C272" s="191" t="str">
        <f t="shared" si="17"/>
        <v/>
      </c>
      <c r="D272" s="78"/>
      <c r="E272" s="194"/>
      <c r="F272" s="127" t="str">
        <f t="shared" si="16"/>
        <v/>
      </c>
      <c r="G272" s="126" t="str">
        <f t="shared" si="18"/>
        <v/>
      </c>
      <c r="H272" s="78"/>
      <c r="I272" s="194"/>
      <c r="J272" s="193"/>
      <c r="K272" s="194"/>
      <c r="L272" s="196"/>
      <c r="M272" s="2"/>
    </row>
    <row r="273" spans="1:13" ht="30.2" customHeight="1" x14ac:dyDescent="0.2">
      <c r="A273" s="79"/>
      <c r="B273" s="79"/>
      <c r="C273" s="191" t="str">
        <f t="shared" si="17"/>
        <v/>
      </c>
      <c r="D273" s="78"/>
      <c r="E273" s="194"/>
      <c r="F273" s="127" t="str">
        <f t="shared" si="16"/>
        <v/>
      </c>
      <c r="G273" s="126" t="str">
        <f t="shared" si="18"/>
        <v/>
      </c>
      <c r="H273" s="78"/>
      <c r="I273" s="80"/>
      <c r="J273" s="193"/>
      <c r="K273" s="80"/>
      <c r="L273" s="80"/>
      <c r="M273" s="2"/>
    </row>
    <row r="274" spans="1:13" ht="30.2" customHeight="1" x14ac:dyDescent="0.2">
      <c r="A274" s="79"/>
      <c r="B274" s="79"/>
      <c r="C274" s="191" t="str">
        <f t="shared" si="17"/>
        <v/>
      </c>
      <c r="D274" s="78"/>
      <c r="E274" s="194"/>
      <c r="F274" s="127" t="str">
        <f t="shared" si="16"/>
        <v/>
      </c>
      <c r="G274" s="126" t="str">
        <f t="shared" si="18"/>
        <v/>
      </c>
      <c r="H274" s="78"/>
      <c r="I274" s="80"/>
      <c r="J274" s="193"/>
      <c r="K274" s="80"/>
      <c r="L274" s="80"/>
      <c r="M274" s="2"/>
    </row>
    <row r="275" spans="1:13" ht="30.2" customHeight="1" x14ac:dyDescent="0.2">
      <c r="A275" s="79"/>
      <c r="B275" s="79"/>
      <c r="C275" s="191" t="str">
        <f t="shared" si="17"/>
        <v/>
      </c>
      <c r="D275" s="78"/>
      <c r="E275" s="194"/>
      <c r="F275" s="127" t="str">
        <f t="shared" si="16"/>
        <v/>
      </c>
      <c r="G275" s="126" t="str">
        <f t="shared" si="18"/>
        <v/>
      </c>
      <c r="H275" s="78"/>
      <c r="I275" s="80"/>
      <c r="J275" s="193"/>
      <c r="K275" s="80"/>
      <c r="L275" s="80"/>
      <c r="M275" s="2"/>
    </row>
    <row r="276" spans="1:13" ht="30.2" customHeight="1" x14ac:dyDescent="0.2">
      <c r="A276" s="79"/>
      <c r="B276" s="79"/>
      <c r="C276" s="191" t="str">
        <f t="shared" si="17"/>
        <v/>
      </c>
      <c r="D276" s="78"/>
      <c r="E276" s="194"/>
      <c r="F276" s="127" t="str">
        <f t="shared" si="16"/>
        <v/>
      </c>
      <c r="G276" s="126" t="str">
        <f t="shared" si="18"/>
        <v/>
      </c>
      <c r="H276" s="78"/>
      <c r="I276" s="80"/>
      <c r="J276" s="193"/>
      <c r="K276" s="80"/>
      <c r="L276" s="80"/>
      <c r="M276" s="2"/>
    </row>
    <row r="277" spans="1:13" ht="30.2" customHeight="1" x14ac:dyDescent="0.2">
      <c r="A277" s="80"/>
      <c r="B277" s="80"/>
      <c r="C277" s="191" t="str">
        <f t="shared" si="17"/>
        <v/>
      </c>
      <c r="D277" s="81"/>
      <c r="E277" s="197"/>
      <c r="F277" s="128" t="str">
        <f t="shared" si="16"/>
        <v/>
      </c>
      <c r="G277" s="126" t="str">
        <f t="shared" si="18"/>
        <v/>
      </c>
      <c r="H277" s="81"/>
      <c r="I277" s="197"/>
      <c r="J277" s="198"/>
      <c r="K277" s="197"/>
      <c r="L277" s="81"/>
      <c r="M277" s="2"/>
    </row>
    <row r="278" spans="1:13" ht="30.2" customHeight="1" x14ac:dyDescent="0.2">
      <c r="A278" s="80"/>
      <c r="B278" s="80"/>
      <c r="C278" s="191" t="str">
        <f t="shared" si="17"/>
        <v/>
      </c>
      <c r="D278" s="81"/>
      <c r="E278" s="197"/>
      <c r="F278" s="128" t="str">
        <f t="shared" si="16"/>
        <v/>
      </c>
      <c r="G278" s="126" t="str">
        <f t="shared" si="18"/>
        <v/>
      </c>
      <c r="H278" s="81"/>
      <c r="I278" s="197"/>
      <c r="J278" s="198"/>
      <c r="K278" s="197"/>
      <c r="L278" s="81"/>
      <c r="M278" s="2"/>
    </row>
    <row r="279" spans="1:13" ht="30.2" customHeight="1" x14ac:dyDescent="0.2">
      <c r="A279" s="80"/>
      <c r="B279" s="80"/>
      <c r="C279" s="191" t="str">
        <f t="shared" si="17"/>
        <v/>
      </c>
      <c r="D279" s="81"/>
      <c r="E279" s="197"/>
      <c r="F279" s="128" t="str">
        <f t="shared" si="16"/>
        <v/>
      </c>
      <c r="G279" s="126" t="str">
        <f t="shared" si="18"/>
        <v/>
      </c>
      <c r="H279" s="81"/>
      <c r="I279" s="197"/>
      <c r="J279" s="198"/>
      <c r="K279" s="197"/>
      <c r="L279" s="81"/>
      <c r="M279" s="2"/>
    </row>
    <row r="280" spans="1:13" ht="30.2" customHeight="1" x14ac:dyDescent="0.2">
      <c r="A280" s="80"/>
      <c r="B280" s="80"/>
      <c r="C280" s="191" t="str">
        <f t="shared" si="17"/>
        <v/>
      </c>
      <c r="D280" s="81"/>
      <c r="E280" s="197"/>
      <c r="F280" s="128" t="str">
        <f t="shared" ref="F280:F287" si="19">IF(C280="","",IF(D280="","",C280*D280))</f>
        <v/>
      </c>
      <c r="G280" s="126" t="str">
        <f t="shared" si="18"/>
        <v/>
      </c>
      <c r="H280" s="81"/>
      <c r="I280" s="197"/>
      <c r="J280" s="198"/>
      <c r="K280" s="197"/>
      <c r="L280" s="81"/>
      <c r="M280" s="2"/>
    </row>
    <row r="281" spans="1:13" ht="30.2" customHeight="1" x14ac:dyDescent="0.2">
      <c r="A281" s="80"/>
      <c r="B281" s="80"/>
      <c r="C281" s="191" t="str">
        <f t="shared" si="17"/>
        <v/>
      </c>
      <c r="D281" s="81"/>
      <c r="E281" s="197"/>
      <c r="F281" s="128" t="str">
        <f t="shared" si="19"/>
        <v/>
      </c>
      <c r="G281" s="126" t="str">
        <f t="shared" si="18"/>
        <v/>
      </c>
      <c r="H281" s="81"/>
      <c r="I281" s="197"/>
      <c r="J281" s="198"/>
      <c r="K281" s="197"/>
      <c r="L281" s="81"/>
      <c r="M281" s="2"/>
    </row>
    <row r="282" spans="1:13" ht="30.2" customHeight="1" x14ac:dyDescent="0.2">
      <c r="A282" s="80"/>
      <c r="B282" s="80"/>
      <c r="C282" s="191" t="str">
        <f t="shared" si="17"/>
        <v/>
      </c>
      <c r="D282" s="81"/>
      <c r="E282" s="197"/>
      <c r="F282" s="128" t="str">
        <f t="shared" si="19"/>
        <v/>
      </c>
      <c r="G282" s="126" t="str">
        <f t="shared" si="18"/>
        <v/>
      </c>
      <c r="H282" s="81"/>
      <c r="I282" s="197"/>
      <c r="J282" s="198"/>
      <c r="K282" s="197"/>
      <c r="L282" s="81"/>
      <c r="M282" s="2"/>
    </row>
    <row r="283" spans="1:13" ht="30.2" customHeight="1" x14ac:dyDescent="0.2">
      <c r="A283" s="80"/>
      <c r="B283" s="80"/>
      <c r="C283" s="191" t="str">
        <f t="shared" si="17"/>
        <v/>
      </c>
      <c r="D283" s="81"/>
      <c r="E283" s="197"/>
      <c r="F283" s="128" t="str">
        <f t="shared" si="19"/>
        <v/>
      </c>
      <c r="G283" s="126" t="str">
        <f t="shared" si="18"/>
        <v/>
      </c>
      <c r="H283" s="81"/>
      <c r="I283" s="197"/>
      <c r="J283" s="198"/>
      <c r="K283" s="197"/>
      <c r="L283" s="81"/>
      <c r="M283" s="2"/>
    </row>
    <row r="284" spans="1:13" ht="30.2" customHeight="1" x14ac:dyDescent="0.2">
      <c r="A284" s="80"/>
      <c r="B284" s="80"/>
      <c r="C284" s="191" t="str">
        <f t="shared" si="17"/>
        <v/>
      </c>
      <c r="D284" s="81"/>
      <c r="E284" s="197"/>
      <c r="F284" s="128" t="str">
        <f t="shared" si="19"/>
        <v/>
      </c>
      <c r="G284" s="126" t="str">
        <f t="shared" si="18"/>
        <v/>
      </c>
      <c r="H284" s="81"/>
      <c r="I284" s="197"/>
      <c r="J284" s="198"/>
      <c r="K284" s="197"/>
      <c r="L284" s="81"/>
      <c r="M284" s="2"/>
    </row>
    <row r="285" spans="1:13" ht="30.2" customHeight="1" x14ac:dyDescent="0.2">
      <c r="A285" s="80"/>
      <c r="B285" s="80"/>
      <c r="C285" s="191" t="str">
        <f t="shared" si="17"/>
        <v/>
      </c>
      <c r="D285" s="81"/>
      <c r="E285" s="197"/>
      <c r="F285" s="128" t="str">
        <f t="shared" si="19"/>
        <v/>
      </c>
      <c r="G285" s="126" t="str">
        <f t="shared" si="18"/>
        <v/>
      </c>
      <c r="H285" s="81"/>
      <c r="I285" s="197"/>
      <c r="J285" s="198"/>
      <c r="K285" s="197"/>
      <c r="L285" s="81"/>
      <c r="M285" s="2"/>
    </row>
    <row r="286" spans="1:13" ht="30.2" customHeight="1" x14ac:dyDescent="0.2">
      <c r="A286" s="80"/>
      <c r="B286" s="80"/>
      <c r="C286" s="191" t="str">
        <f t="shared" si="17"/>
        <v/>
      </c>
      <c r="D286" s="81"/>
      <c r="E286" s="197"/>
      <c r="F286" s="128" t="str">
        <f t="shared" si="19"/>
        <v/>
      </c>
      <c r="G286" s="126" t="str">
        <f t="shared" si="18"/>
        <v/>
      </c>
      <c r="H286" s="81"/>
      <c r="I286" s="197"/>
      <c r="J286" s="198"/>
      <c r="K286" s="197"/>
      <c r="L286" s="81"/>
      <c r="M286" s="2"/>
    </row>
    <row r="287" spans="1:13" ht="30.2" customHeight="1" x14ac:dyDescent="0.2">
      <c r="A287" s="80"/>
      <c r="B287" s="80"/>
      <c r="C287" s="191" t="str">
        <f t="shared" si="17"/>
        <v/>
      </c>
      <c r="D287" s="81"/>
      <c r="E287" s="197"/>
      <c r="F287" s="128" t="str">
        <f t="shared" si="19"/>
        <v/>
      </c>
      <c r="G287" s="126" t="str">
        <f t="shared" si="18"/>
        <v/>
      </c>
      <c r="H287" s="81"/>
      <c r="I287" s="197"/>
      <c r="J287" s="198"/>
      <c r="K287" s="197"/>
      <c r="L287" s="81"/>
      <c r="M287" s="2"/>
    </row>
    <row r="288" spans="1:13" ht="30.2" customHeight="1" x14ac:dyDescent="0.2">
      <c r="A288" s="80"/>
      <c r="B288" s="80"/>
      <c r="C288" s="191" t="str">
        <f t="shared" ref="C288:C297" si="20">IF(B288="","",IF(A288="","Check Dates",IF(B288&gt;=A288, B288-A288 + 1,"Check Dates")))</f>
        <v/>
      </c>
      <c r="D288" s="81"/>
      <c r="E288" s="197"/>
      <c r="F288" s="128" t="str">
        <f t="shared" ref="F288:F297" si="21">IF(C288="","",IF(D288="","",C288*D288))</f>
        <v/>
      </c>
      <c r="G288" s="126" t="str">
        <f t="shared" ref="G288:G297" si="22">IF(C288="","",IF(D288="","",SUM(D288:E288)*C288))</f>
        <v/>
      </c>
      <c r="H288" s="81"/>
      <c r="I288" s="197"/>
      <c r="J288" s="198"/>
      <c r="K288" s="197"/>
      <c r="L288" s="81"/>
      <c r="M288" s="2"/>
    </row>
    <row r="289" spans="1:13" ht="30.2" customHeight="1" x14ac:dyDescent="0.2">
      <c r="A289" s="80"/>
      <c r="B289" s="80"/>
      <c r="C289" s="191" t="str">
        <f t="shared" si="20"/>
        <v/>
      </c>
      <c r="D289" s="81"/>
      <c r="E289" s="197"/>
      <c r="F289" s="128" t="str">
        <f t="shared" si="21"/>
        <v/>
      </c>
      <c r="G289" s="126" t="str">
        <f t="shared" si="22"/>
        <v/>
      </c>
      <c r="H289" s="81"/>
      <c r="I289" s="197"/>
      <c r="J289" s="198"/>
      <c r="K289" s="197"/>
      <c r="L289" s="81"/>
      <c r="M289" s="2"/>
    </row>
    <row r="290" spans="1:13" ht="30.2" customHeight="1" x14ac:dyDescent="0.2">
      <c r="A290" s="80"/>
      <c r="B290" s="80"/>
      <c r="C290" s="191" t="str">
        <f t="shared" si="20"/>
        <v/>
      </c>
      <c r="D290" s="81"/>
      <c r="E290" s="197"/>
      <c r="F290" s="128" t="str">
        <f t="shared" si="21"/>
        <v/>
      </c>
      <c r="G290" s="126" t="str">
        <f t="shared" si="22"/>
        <v/>
      </c>
      <c r="H290" s="81"/>
      <c r="I290" s="197"/>
      <c r="J290" s="198"/>
      <c r="K290" s="197"/>
      <c r="L290" s="81"/>
      <c r="M290" s="2"/>
    </row>
    <row r="291" spans="1:13" ht="30.2" customHeight="1" x14ac:dyDescent="0.2">
      <c r="A291" s="80"/>
      <c r="B291" s="80"/>
      <c r="C291" s="191" t="str">
        <f t="shared" si="20"/>
        <v/>
      </c>
      <c r="D291" s="81"/>
      <c r="E291" s="197"/>
      <c r="F291" s="128" t="str">
        <f t="shared" si="21"/>
        <v/>
      </c>
      <c r="G291" s="126" t="str">
        <f t="shared" si="22"/>
        <v/>
      </c>
      <c r="H291" s="81"/>
      <c r="I291" s="197"/>
      <c r="J291" s="198"/>
      <c r="K291" s="197"/>
      <c r="L291" s="81"/>
      <c r="M291" s="2"/>
    </row>
    <row r="292" spans="1:13" ht="30.2" customHeight="1" x14ac:dyDescent="0.2">
      <c r="A292" s="80"/>
      <c r="B292" s="80"/>
      <c r="C292" s="191" t="str">
        <f t="shared" si="20"/>
        <v/>
      </c>
      <c r="D292" s="81"/>
      <c r="E292" s="197"/>
      <c r="F292" s="128" t="str">
        <f t="shared" si="21"/>
        <v/>
      </c>
      <c r="G292" s="126" t="str">
        <f t="shared" si="22"/>
        <v/>
      </c>
      <c r="H292" s="81"/>
      <c r="I292" s="197"/>
      <c r="J292" s="198"/>
      <c r="K292" s="197"/>
      <c r="L292" s="81"/>
      <c r="M292" s="2"/>
    </row>
    <row r="293" spans="1:13" ht="30.2" customHeight="1" x14ac:dyDescent="0.2">
      <c r="A293" s="80"/>
      <c r="B293" s="80"/>
      <c r="C293" s="191" t="str">
        <f t="shared" si="20"/>
        <v/>
      </c>
      <c r="D293" s="81"/>
      <c r="E293" s="197"/>
      <c r="F293" s="128" t="str">
        <f t="shared" si="21"/>
        <v/>
      </c>
      <c r="G293" s="126" t="str">
        <f t="shared" si="22"/>
        <v/>
      </c>
      <c r="H293" s="81"/>
      <c r="I293" s="197"/>
      <c r="J293" s="198"/>
      <c r="K293" s="197"/>
      <c r="L293" s="81"/>
      <c r="M293" s="2"/>
    </row>
    <row r="294" spans="1:13" ht="30.2" customHeight="1" x14ac:dyDescent="0.2">
      <c r="A294" s="80"/>
      <c r="B294" s="80"/>
      <c r="C294" s="191" t="str">
        <f t="shared" si="20"/>
        <v/>
      </c>
      <c r="D294" s="81"/>
      <c r="E294" s="197"/>
      <c r="F294" s="128" t="str">
        <f t="shared" si="21"/>
        <v/>
      </c>
      <c r="G294" s="126" t="str">
        <f t="shared" si="22"/>
        <v/>
      </c>
      <c r="H294" s="81"/>
      <c r="I294" s="197"/>
      <c r="J294" s="198"/>
      <c r="K294" s="197"/>
      <c r="L294" s="81"/>
      <c r="M294" s="2"/>
    </row>
    <row r="295" spans="1:13" ht="30.2" customHeight="1" x14ac:dyDescent="0.2">
      <c r="A295" s="80"/>
      <c r="B295" s="80"/>
      <c r="C295" s="191" t="str">
        <f t="shared" si="20"/>
        <v/>
      </c>
      <c r="D295" s="81"/>
      <c r="E295" s="197"/>
      <c r="F295" s="128" t="str">
        <f t="shared" si="21"/>
        <v/>
      </c>
      <c r="G295" s="126" t="str">
        <f t="shared" si="22"/>
        <v/>
      </c>
      <c r="H295" s="81"/>
      <c r="I295" s="197"/>
      <c r="J295" s="198"/>
      <c r="K295" s="197"/>
      <c r="L295" s="81"/>
      <c r="M295" s="2"/>
    </row>
    <row r="296" spans="1:13" ht="30.2" customHeight="1" x14ac:dyDescent="0.2">
      <c r="A296" s="80"/>
      <c r="B296" s="80"/>
      <c r="C296" s="191" t="str">
        <f t="shared" si="20"/>
        <v/>
      </c>
      <c r="D296" s="81"/>
      <c r="E296" s="197"/>
      <c r="F296" s="128" t="str">
        <f t="shared" si="21"/>
        <v/>
      </c>
      <c r="G296" s="126" t="str">
        <f t="shared" si="22"/>
        <v/>
      </c>
      <c r="H296" s="81"/>
      <c r="I296" s="197"/>
      <c r="J296" s="198"/>
      <c r="K296" s="197"/>
      <c r="L296" s="81"/>
      <c r="M296" s="2"/>
    </row>
    <row r="297" spans="1:13" ht="30.2" customHeight="1" x14ac:dyDescent="0.2">
      <c r="A297" s="80"/>
      <c r="B297" s="80"/>
      <c r="C297" s="191" t="str">
        <f t="shared" si="20"/>
        <v/>
      </c>
      <c r="D297" s="81"/>
      <c r="E297" s="197"/>
      <c r="F297" s="128" t="str">
        <f t="shared" si="21"/>
        <v/>
      </c>
      <c r="G297" s="126" t="str">
        <f t="shared" si="22"/>
        <v/>
      </c>
      <c r="H297" s="81"/>
      <c r="I297" s="197"/>
      <c r="J297" s="198"/>
      <c r="K297" s="197"/>
      <c r="L297" s="81"/>
      <c r="M297" s="2"/>
    </row>
    <row r="298" spans="1:13" ht="30.2" customHeight="1" x14ac:dyDescent="0.2">
      <c r="A298" s="80"/>
      <c r="B298" s="80"/>
      <c r="C298" s="191" t="str">
        <f t="shared" ref="C298:C300" si="23">IF(B298="","",IF(A298="","Check Dates",IF(B298&gt;=A298, B298-A298 + 1,"Check Dates")))</f>
        <v/>
      </c>
      <c r="D298" s="81"/>
      <c r="E298" s="197"/>
      <c r="F298" s="128" t="str">
        <f t="shared" ref="F298:F300" si="24">IF(C298="","",IF(D298="","",C298*D298))</f>
        <v/>
      </c>
      <c r="G298" s="126" t="str">
        <f t="shared" ref="G298:G300" si="25">IF(C298="","",IF(D298="","",SUM(D298:E298)*C298))</f>
        <v/>
      </c>
      <c r="H298" s="81"/>
      <c r="I298" s="197"/>
      <c r="J298" s="198"/>
      <c r="K298" s="197"/>
      <c r="L298" s="81"/>
      <c r="M298" s="2"/>
    </row>
    <row r="299" spans="1:13" ht="30.2" customHeight="1" x14ac:dyDescent="0.2">
      <c r="A299" s="80"/>
      <c r="B299" s="80"/>
      <c r="C299" s="191" t="str">
        <f t="shared" si="23"/>
        <v/>
      </c>
      <c r="D299" s="81"/>
      <c r="E299" s="197"/>
      <c r="F299" s="128" t="str">
        <f t="shared" si="24"/>
        <v/>
      </c>
      <c r="G299" s="126" t="str">
        <f t="shared" si="25"/>
        <v/>
      </c>
      <c r="H299" s="81"/>
      <c r="I299" s="197"/>
      <c r="J299" s="198"/>
      <c r="K299" s="197"/>
      <c r="L299" s="81"/>
      <c r="M299" s="2"/>
    </row>
    <row r="300" spans="1:13" ht="30.2" customHeight="1" x14ac:dyDescent="0.2">
      <c r="A300" s="80"/>
      <c r="B300" s="80"/>
      <c r="C300" s="191" t="str">
        <f t="shared" si="23"/>
        <v/>
      </c>
      <c r="D300" s="81"/>
      <c r="E300" s="197"/>
      <c r="F300" s="128" t="str">
        <f t="shared" si="24"/>
        <v/>
      </c>
      <c r="G300" s="126" t="str">
        <f t="shared" si="25"/>
        <v/>
      </c>
      <c r="H300" s="81"/>
      <c r="I300" s="197"/>
      <c r="J300" s="198"/>
      <c r="K300" s="197"/>
      <c r="L300" s="81"/>
      <c r="M300" s="2"/>
    </row>
  </sheetData>
  <sheetProtection selectLockedCells="1" sort="0" autoFilter="0" pivotTables="0"/>
  <phoneticPr fontId="0" type="noConversion"/>
  <dataValidations count="1">
    <dataValidation type="date" errorStyle="warning" allowBlank="1" showInputMessage="1" showErrorMessage="1" errorTitle="Date format" error="xx/xx/xx" sqref="A14:B300" xr:uid="{00000000-0002-0000-0000-000000000000}">
      <formula1>43101</formula1>
      <formula2>43465</formula2>
    </dataValidation>
  </dataValidations>
  <hyperlinks>
    <hyperlink ref="K9" r:id="rId1" display="Please submit fee payments for SITK and KLGO via Pay.gov" xr:uid="{00000000-0004-0000-0000-000000000000}"/>
    <hyperlink ref="K8" location="'KLGO Guided Horse'!A1" tooltip="Click once to follow - KLGO Guided Horse Report" display="Report KLGO Guided Horse Rides on the next workbook tab." xr:uid="{00000000-0004-0000-0000-000001000000}"/>
    <hyperlink ref="K3" location="'Park Codes &amp; Fee Schedules '!A1" display="Park Specific Monitoring Fees - Sitka and Klondike Gold Rush CUA Holders Only" xr:uid="{00000000-0004-0000-0000-000002000000}"/>
    <hyperlink ref="K11:L11" r:id="rId2" display="Email report to: akr_activityreports@nps.gov" xr:uid="{00000000-0004-0000-0000-000003000000}"/>
  </hyperlinks>
  <printOptions horizontalCentered="1"/>
  <pageMargins left="0.45" right="0.45" top="0.5" bottom="0.75" header="0" footer="0.5"/>
  <pageSetup scale="24" fitToHeight="0" orientation="landscape" horizontalDpi="200" verticalDpi="200" r:id="rId3"/>
  <headerFooter scaleWithDoc="0" alignWithMargins="0">
    <oddHeader xml:space="preserve">&amp;R    </oddHeader>
    <oddFooter>&amp;CPage &amp;P of &amp;N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Select Park Unit" xr:uid="{00000000-0002-0000-0000-000002000000}">
          <x14:formula1>
            <xm:f>'Park Codes &amp; Fee Schedules '!$A$2:$A$6</xm:f>
          </x14:formula1>
          <xm:sqref>A2</xm:sqref>
        </x14:dataValidation>
        <x14:dataValidation type="list" allowBlank="1" showInputMessage="1" showErrorMessage="1" xr:uid="{00000000-0002-0000-0000-000001000000}">
          <x14:formula1>
            <xm:f>'Park Codes &amp; Fee Schedules '!$E$2:$E$24</xm:f>
          </x14:formula1>
          <xm:sqref>H14:H300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8" tint="0.79998168889431442"/>
    <pageSetUpPr fitToPage="1"/>
  </sheetPr>
  <dimension ref="A1:AU200"/>
  <sheetViews>
    <sheetView showGridLines="0" zoomScale="70" zoomScaleNormal="70" workbookViewId="0">
      <selection activeCell="D17" sqref="D17"/>
    </sheetView>
  </sheetViews>
  <sheetFormatPr defaultColWidth="9.140625" defaultRowHeight="30.2" customHeight="1" x14ac:dyDescent="0.2"/>
  <cols>
    <col min="1" max="3" width="16.28515625" style="3" customWidth="1"/>
    <col min="4" max="4" width="15.42578125" style="3" customWidth="1"/>
    <col min="5" max="5" width="14" style="3" customWidth="1"/>
    <col min="6" max="6" width="19.5703125" style="3" customWidth="1"/>
    <col min="7" max="7" width="20.7109375" style="3" customWidth="1"/>
    <col min="8" max="8" width="23.7109375" style="3" customWidth="1"/>
    <col min="9" max="9" width="28.140625" style="3" customWidth="1"/>
    <col min="10" max="10" width="28.42578125" style="47" customWidth="1"/>
    <col min="11" max="11" width="20.5703125" style="3" customWidth="1"/>
    <col min="12" max="12" width="20.5703125" style="9" customWidth="1"/>
    <col min="13" max="13" width="25.7109375" style="9" customWidth="1"/>
    <col min="14" max="14" width="22.5703125" style="9" customWidth="1"/>
    <col min="15" max="42" width="9.140625" style="9"/>
    <col min="43" max="47" width="9.140625" style="7"/>
    <col min="48" max="16384" width="9.140625" style="3"/>
  </cols>
  <sheetData>
    <row r="1" spans="1:47" ht="12.2" customHeight="1" x14ac:dyDescent="0.2"/>
    <row r="2" spans="1:47" s="33" customFormat="1" ht="30.2" hidden="1" customHeight="1" x14ac:dyDescent="0.4">
      <c r="A2" s="123" t="s">
        <v>39</v>
      </c>
      <c r="B2" s="123"/>
      <c r="C2" s="123"/>
      <c r="D2" s="28"/>
      <c r="G2" s="28"/>
      <c r="H2" s="28"/>
      <c r="I2" s="28"/>
      <c r="J2" s="46"/>
      <c r="K2" s="29"/>
      <c r="L2" s="30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2"/>
      <c r="AR2" s="32"/>
      <c r="AS2" s="32"/>
      <c r="AT2" s="32"/>
      <c r="AU2" s="32"/>
    </row>
    <row r="3" spans="1:47" ht="30.2" customHeight="1" x14ac:dyDescent="0.2">
      <c r="A3" s="60" t="s">
        <v>40</v>
      </c>
      <c r="B3" s="60"/>
      <c r="C3" s="60"/>
      <c r="G3" s="19"/>
      <c r="H3" s="19"/>
      <c r="K3" s="10"/>
      <c r="L3" s="8"/>
    </row>
    <row r="4" spans="1:47" ht="29.25" customHeight="1" thickBot="1" x14ac:dyDescent="0.25">
      <c r="A4" s="42" t="s">
        <v>143</v>
      </c>
      <c r="B4" s="42"/>
      <c r="C4" s="42"/>
      <c r="D4" s="18"/>
      <c r="G4" s="19"/>
      <c r="H4" s="19"/>
      <c r="K4" s="11"/>
      <c r="L4" s="8"/>
    </row>
    <row r="5" spans="1:47" ht="30" customHeight="1" thickBot="1" x14ac:dyDescent="0.25">
      <c r="A5" s="112"/>
      <c r="B5" s="112"/>
      <c r="C5" s="112"/>
      <c r="D5" s="112"/>
      <c r="E5" s="113"/>
      <c r="F5" s="122" t="s">
        <v>83</v>
      </c>
      <c r="G5" s="114"/>
      <c r="H5" s="1"/>
      <c r="I5" s="76" t="s">
        <v>2</v>
      </c>
      <c r="J5" s="65">
        <f>SUM(E19:E100)</f>
        <v>0</v>
      </c>
      <c r="K5" s="5"/>
      <c r="L5" s="8"/>
    </row>
    <row r="6" spans="1:47" ht="30.2" customHeight="1" x14ac:dyDescent="0.25">
      <c r="A6" s="111" t="s">
        <v>0</v>
      </c>
      <c r="B6" s="111"/>
      <c r="C6" s="111"/>
      <c r="D6" s="115"/>
      <c r="E6" s="116"/>
      <c r="F6" s="117"/>
      <c r="G6" s="117"/>
      <c r="H6" s="13"/>
      <c r="I6" s="221"/>
      <c r="J6" s="222"/>
      <c r="K6" s="13"/>
      <c r="L6" s="67"/>
    </row>
    <row r="7" spans="1:47" ht="28.15" customHeight="1" x14ac:dyDescent="0.25">
      <c r="A7" s="111" t="s">
        <v>4</v>
      </c>
      <c r="B7" s="111"/>
      <c r="C7" s="111"/>
      <c r="D7" s="118"/>
      <c r="E7" s="116"/>
      <c r="F7" s="116"/>
      <c r="G7" s="119"/>
      <c r="H7" s="4"/>
      <c r="I7" s="219" t="s">
        <v>155</v>
      </c>
      <c r="J7" s="220"/>
      <c r="K7" s="13"/>
      <c r="L7" s="8"/>
    </row>
    <row r="8" spans="1:47" ht="28.15" customHeight="1" x14ac:dyDescent="0.2">
      <c r="A8" s="111" t="s">
        <v>5</v>
      </c>
      <c r="B8" s="111"/>
      <c r="C8" s="111"/>
      <c r="D8" s="120"/>
      <c r="E8" s="121"/>
      <c r="F8" s="116"/>
      <c r="G8" s="119"/>
      <c r="H8" s="4"/>
      <c r="K8" s="2"/>
      <c r="L8" s="8"/>
    </row>
    <row r="9" spans="1:47" ht="12.2" customHeight="1" x14ac:dyDescent="0.2">
      <c r="A9" s="56"/>
      <c r="B9" s="56"/>
      <c r="C9" s="56"/>
      <c r="D9" s="51"/>
      <c r="E9" s="51"/>
      <c r="F9" s="11"/>
      <c r="G9" s="11"/>
      <c r="H9" s="4"/>
      <c r="K9" s="2"/>
      <c r="L9" s="8"/>
    </row>
    <row r="10" spans="1:47" ht="28.15" customHeight="1" x14ac:dyDescent="0.2">
      <c r="A10" s="111" t="s">
        <v>157</v>
      </c>
      <c r="B10" s="111"/>
      <c r="C10" s="111"/>
      <c r="D10" s="51"/>
      <c r="E10" s="51"/>
      <c r="F10" s="11"/>
      <c r="G10" s="11"/>
      <c r="H10" s="4"/>
      <c r="K10" s="2"/>
      <c r="L10" s="8"/>
    </row>
    <row r="11" spans="1:47" ht="28.15" customHeight="1" x14ac:dyDescent="0.2">
      <c r="A11" s="111" t="s">
        <v>156</v>
      </c>
      <c r="B11" s="111"/>
      <c r="C11" s="111"/>
      <c r="D11" s="51"/>
      <c r="E11" s="51"/>
      <c r="F11" s="11"/>
      <c r="G11" s="11"/>
      <c r="H11" s="4"/>
      <c r="K11" s="2"/>
      <c r="L11" s="8"/>
    </row>
    <row r="12" spans="1:47" ht="12.2" customHeight="1" x14ac:dyDescent="0.2">
      <c r="A12" s="56"/>
      <c r="B12" s="56"/>
      <c r="C12" s="56"/>
      <c r="D12" s="51"/>
      <c r="E12" s="51"/>
      <c r="F12" s="11"/>
      <c r="G12" s="11"/>
      <c r="H12" s="4"/>
      <c r="K12" s="2"/>
      <c r="L12" s="8"/>
    </row>
    <row r="13" spans="1:47" ht="30.2" customHeight="1" x14ac:dyDescent="0.2">
      <c r="A13" s="95" t="s">
        <v>98</v>
      </c>
      <c r="B13" s="257"/>
      <c r="C13" s="257"/>
      <c r="D13" s="96"/>
      <c r="E13" s="96"/>
      <c r="F13" s="97"/>
      <c r="G13" s="98"/>
      <c r="H13" s="98"/>
      <c r="I13" s="99"/>
      <c r="J13" s="100"/>
      <c r="K13" s="17"/>
      <c r="L13" s="8"/>
      <c r="AP13" s="7"/>
      <c r="AU13" s="3"/>
    </row>
    <row r="14" spans="1:47" ht="24.95" customHeight="1" x14ac:dyDescent="0.2">
      <c r="A14" s="101"/>
      <c r="B14" s="14"/>
      <c r="C14" s="14"/>
      <c r="D14" s="15"/>
      <c r="E14" s="15"/>
      <c r="F14" s="14"/>
      <c r="G14" s="16"/>
      <c r="H14" s="16"/>
      <c r="I14" s="17"/>
      <c r="J14" s="102"/>
      <c r="K14" s="17"/>
      <c r="L14" s="8"/>
    </row>
    <row r="15" spans="1:47" ht="24.95" customHeight="1" x14ac:dyDescent="0.2">
      <c r="A15" s="101"/>
      <c r="B15" s="14"/>
      <c r="C15" s="14"/>
      <c r="D15" s="68"/>
      <c r="E15" s="52" t="s">
        <v>36</v>
      </c>
      <c r="F15" s="14"/>
      <c r="G15" s="16"/>
      <c r="H15" s="16"/>
      <c r="I15" s="17"/>
      <c r="J15" s="102"/>
      <c r="K15" s="17"/>
      <c r="L15" s="8"/>
    </row>
    <row r="16" spans="1:47" ht="24.95" customHeight="1" x14ac:dyDescent="0.2">
      <c r="A16" s="103"/>
      <c r="B16" s="106"/>
      <c r="C16" s="106"/>
      <c r="D16" s="104"/>
      <c r="E16" s="105"/>
      <c r="F16" s="106"/>
      <c r="G16" s="107"/>
      <c r="H16" s="107"/>
      <c r="I16" s="108"/>
      <c r="J16" s="109"/>
      <c r="K16" s="17"/>
      <c r="L16" s="8"/>
    </row>
    <row r="17" spans="1:47" ht="23.25" customHeight="1" x14ac:dyDescent="0.2">
      <c r="A17" s="34" t="s">
        <v>77</v>
      </c>
      <c r="B17" s="34"/>
      <c r="C17" s="34"/>
      <c r="D17" s="20"/>
      <c r="E17" s="20"/>
      <c r="F17" s="20"/>
      <c r="G17" s="20"/>
      <c r="H17" s="20"/>
      <c r="I17" s="49"/>
      <c r="J17" s="235" t="s">
        <v>149</v>
      </c>
      <c r="K17" s="235"/>
      <c r="L17" s="235"/>
      <c r="M17" s="235"/>
      <c r="AP17" s="7"/>
      <c r="AU17" s="3"/>
    </row>
    <row r="18" spans="1:47" s="39" customFormat="1" ht="44.1" customHeight="1" x14ac:dyDescent="0.2">
      <c r="A18" s="82" t="s">
        <v>93</v>
      </c>
      <c r="B18" s="82" t="s">
        <v>174</v>
      </c>
      <c r="C18" s="83" t="s">
        <v>151</v>
      </c>
      <c r="D18" s="82" t="s">
        <v>92</v>
      </c>
      <c r="E18" s="82" t="s">
        <v>82</v>
      </c>
      <c r="F18" s="82" t="s">
        <v>152</v>
      </c>
      <c r="G18" s="82" t="s">
        <v>153</v>
      </c>
      <c r="H18" s="82" t="s">
        <v>154</v>
      </c>
      <c r="I18" s="82" t="s">
        <v>175</v>
      </c>
      <c r="J18" s="110" t="s">
        <v>148</v>
      </c>
      <c r="K18" s="110" t="s">
        <v>147</v>
      </c>
      <c r="L18" s="110" t="s">
        <v>146</v>
      </c>
      <c r="M18" s="234" t="s">
        <v>150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7"/>
      <c r="AO18" s="37"/>
      <c r="AP18" s="37"/>
      <c r="AQ18" s="37"/>
      <c r="AR18" s="37"/>
    </row>
    <row r="19" spans="1:47" ht="30.2" customHeight="1" x14ac:dyDescent="0.25">
      <c r="A19" s="199"/>
      <c r="B19" s="199"/>
      <c r="C19" s="199"/>
      <c r="D19" s="174"/>
      <c r="E19" s="175"/>
      <c r="F19" s="176"/>
      <c r="G19" s="179"/>
      <c r="H19" s="176"/>
      <c r="I19" s="175" t="s">
        <v>36</v>
      </c>
      <c r="J19" s="175" t="s">
        <v>36</v>
      </c>
      <c r="K19" s="175" t="s">
        <v>36</v>
      </c>
      <c r="L19" s="175" t="s">
        <v>36</v>
      </c>
      <c r="M19" s="233"/>
      <c r="AN19" s="7"/>
      <c r="AO19" s="7"/>
      <c r="AP19" s="7"/>
      <c r="AS19" s="3"/>
      <c r="AT19" s="3"/>
      <c r="AU19" s="3"/>
    </row>
    <row r="20" spans="1:47" ht="30.2" customHeight="1" x14ac:dyDescent="0.25">
      <c r="A20" s="199"/>
      <c r="B20" s="199"/>
      <c r="C20" s="199"/>
      <c r="D20" s="174"/>
      <c r="E20" s="175"/>
      <c r="F20" s="176"/>
      <c r="G20" s="179"/>
      <c r="H20" s="176"/>
      <c r="I20" s="175" t="s">
        <v>36</v>
      </c>
      <c r="J20" s="175" t="s">
        <v>36</v>
      </c>
      <c r="K20" s="175" t="s">
        <v>36</v>
      </c>
      <c r="L20" s="175" t="s">
        <v>36</v>
      </c>
      <c r="M20" s="233"/>
      <c r="AN20" s="7"/>
      <c r="AO20" s="7"/>
      <c r="AP20" s="7"/>
      <c r="AS20" s="3"/>
      <c r="AT20" s="3"/>
      <c r="AU20" s="3"/>
    </row>
    <row r="21" spans="1:47" s="9" customFormat="1" ht="30.2" customHeight="1" x14ac:dyDescent="0.25">
      <c r="A21" s="199"/>
      <c r="B21" s="199"/>
      <c r="C21" s="199"/>
      <c r="D21" s="174"/>
      <c r="E21" s="175"/>
      <c r="F21" s="176"/>
      <c r="G21" s="179"/>
      <c r="H21" s="176"/>
      <c r="I21" s="175" t="s">
        <v>36</v>
      </c>
      <c r="J21" s="175" t="s">
        <v>36</v>
      </c>
      <c r="K21" s="175" t="s">
        <v>36</v>
      </c>
      <c r="L21" s="175" t="s">
        <v>36</v>
      </c>
      <c r="M21" s="233"/>
      <c r="AN21" s="7"/>
      <c r="AO21" s="7"/>
      <c r="AP21" s="7"/>
      <c r="AQ21" s="7"/>
      <c r="AR21" s="7"/>
      <c r="AS21" s="3"/>
      <c r="AT21" s="3"/>
    </row>
    <row r="22" spans="1:47" s="9" customFormat="1" ht="30.2" customHeight="1" x14ac:dyDescent="0.25">
      <c r="A22" s="199"/>
      <c r="B22" s="199"/>
      <c r="C22" s="199"/>
      <c r="D22" s="174"/>
      <c r="E22" s="175"/>
      <c r="F22" s="176"/>
      <c r="G22" s="179"/>
      <c r="H22" s="176"/>
      <c r="I22" s="175" t="s">
        <v>36</v>
      </c>
      <c r="J22" s="175" t="s">
        <v>36</v>
      </c>
      <c r="K22" s="175" t="s">
        <v>36</v>
      </c>
      <c r="L22" s="175" t="s">
        <v>36</v>
      </c>
      <c r="M22" s="233"/>
      <c r="AN22" s="7"/>
      <c r="AO22" s="7"/>
      <c r="AP22" s="7"/>
      <c r="AQ22" s="7"/>
      <c r="AR22" s="7"/>
      <c r="AS22" s="3"/>
      <c r="AT22" s="3"/>
    </row>
    <row r="23" spans="1:47" s="9" customFormat="1" ht="30.2" customHeight="1" x14ac:dyDescent="0.25">
      <c r="A23" s="199"/>
      <c r="B23" s="199"/>
      <c r="C23" s="199"/>
      <c r="D23" s="174"/>
      <c r="E23" s="175"/>
      <c r="F23" s="176"/>
      <c r="G23" s="179"/>
      <c r="H23" s="176"/>
      <c r="I23" s="175" t="s">
        <v>36</v>
      </c>
      <c r="J23" s="175" t="s">
        <v>36</v>
      </c>
      <c r="K23" s="175" t="s">
        <v>36</v>
      </c>
      <c r="L23" s="175" t="s">
        <v>36</v>
      </c>
      <c r="M23" s="233"/>
      <c r="AN23" s="7"/>
      <c r="AO23" s="7"/>
      <c r="AP23" s="7"/>
      <c r="AQ23" s="7"/>
      <c r="AR23" s="7"/>
      <c r="AS23" s="3"/>
      <c r="AT23" s="3"/>
    </row>
    <row r="24" spans="1:47" s="9" customFormat="1" ht="30.2" customHeight="1" x14ac:dyDescent="0.25">
      <c r="A24" s="199"/>
      <c r="B24" s="199"/>
      <c r="C24" s="199"/>
      <c r="D24" s="174"/>
      <c r="E24" s="175"/>
      <c r="F24" s="176"/>
      <c r="G24" s="179"/>
      <c r="H24" s="176"/>
      <c r="I24" s="175" t="s">
        <v>36</v>
      </c>
      <c r="J24" s="175" t="s">
        <v>36</v>
      </c>
      <c r="K24" s="175" t="s">
        <v>36</v>
      </c>
      <c r="L24" s="175" t="s">
        <v>36</v>
      </c>
      <c r="M24" s="233"/>
      <c r="AN24" s="7"/>
      <c r="AO24" s="7"/>
      <c r="AP24" s="7"/>
      <c r="AQ24" s="7"/>
      <c r="AR24" s="7"/>
      <c r="AS24" s="3"/>
      <c r="AT24" s="3"/>
    </row>
    <row r="25" spans="1:47" s="9" customFormat="1" ht="30.2" customHeight="1" x14ac:dyDescent="0.25">
      <c r="A25" s="199"/>
      <c r="B25" s="199"/>
      <c r="C25" s="199"/>
      <c r="D25" s="174"/>
      <c r="E25" s="175"/>
      <c r="F25" s="176"/>
      <c r="G25" s="179"/>
      <c r="H25" s="176"/>
      <c r="I25" s="175" t="s">
        <v>36</v>
      </c>
      <c r="J25" s="175" t="s">
        <v>36</v>
      </c>
      <c r="K25" s="175" t="s">
        <v>36</v>
      </c>
      <c r="L25" s="175" t="s">
        <v>36</v>
      </c>
      <c r="M25" s="233"/>
      <c r="AN25" s="7"/>
      <c r="AO25" s="7"/>
      <c r="AP25" s="7"/>
      <c r="AQ25" s="7"/>
      <c r="AR25" s="7"/>
      <c r="AS25" s="3"/>
      <c r="AT25" s="3"/>
    </row>
    <row r="26" spans="1:47" s="9" customFormat="1" ht="30.2" customHeight="1" x14ac:dyDescent="0.25">
      <c r="A26" s="199"/>
      <c r="B26" s="199"/>
      <c r="C26" s="199"/>
      <c r="D26" s="174"/>
      <c r="E26" s="175"/>
      <c r="F26" s="176"/>
      <c r="G26" s="179"/>
      <c r="H26" s="176"/>
      <c r="I26" s="175" t="s">
        <v>36</v>
      </c>
      <c r="J26" s="175" t="s">
        <v>36</v>
      </c>
      <c r="K26" s="175" t="s">
        <v>36</v>
      </c>
      <c r="L26" s="175" t="s">
        <v>36</v>
      </c>
      <c r="M26" s="233"/>
      <c r="AN26" s="7"/>
      <c r="AO26" s="7"/>
      <c r="AP26" s="7"/>
      <c r="AQ26" s="7"/>
      <c r="AR26" s="7"/>
      <c r="AS26" s="3"/>
      <c r="AT26" s="3"/>
    </row>
    <row r="27" spans="1:47" s="9" customFormat="1" ht="30.2" customHeight="1" x14ac:dyDescent="0.25">
      <c r="A27" s="199"/>
      <c r="B27" s="199"/>
      <c r="C27" s="199"/>
      <c r="D27" s="174"/>
      <c r="E27" s="175"/>
      <c r="F27" s="176"/>
      <c r="G27" s="179"/>
      <c r="H27" s="176"/>
      <c r="I27" s="175" t="s">
        <v>36</v>
      </c>
      <c r="J27" s="175" t="s">
        <v>36</v>
      </c>
      <c r="K27" s="175" t="s">
        <v>36</v>
      </c>
      <c r="L27" s="175" t="s">
        <v>36</v>
      </c>
      <c r="M27" s="233"/>
      <c r="AN27" s="7"/>
      <c r="AO27" s="7"/>
      <c r="AP27" s="7"/>
      <c r="AQ27" s="7"/>
      <c r="AR27" s="7"/>
      <c r="AS27" s="3"/>
      <c r="AT27" s="3"/>
    </row>
    <row r="28" spans="1:47" s="9" customFormat="1" ht="30.2" customHeight="1" x14ac:dyDescent="0.25">
      <c r="A28" s="199"/>
      <c r="B28" s="199"/>
      <c r="C28" s="199"/>
      <c r="D28" s="174"/>
      <c r="E28" s="180"/>
      <c r="F28" s="181"/>
      <c r="G28" s="183"/>
      <c r="H28" s="181"/>
      <c r="I28" s="175" t="s">
        <v>36</v>
      </c>
      <c r="J28" s="180"/>
      <c r="K28" s="180"/>
      <c r="L28" s="180"/>
      <c r="M28" s="233"/>
      <c r="AN28" s="7"/>
      <c r="AO28" s="7"/>
      <c r="AP28" s="7"/>
      <c r="AQ28" s="7"/>
      <c r="AR28" s="7"/>
      <c r="AS28" s="3"/>
      <c r="AT28" s="3"/>
    </row>
    <row r="29" spans="1:47" s="9" customFormat="1" ht="30.2" customHeight="1" x14ac:dyDescent="0.25">
      <c r="A29" s="199"/>
      <c r="B29" s="199"/>
      <c r="C29" s="199"/>
      <c r="D29" s="184"/>
      <c r="E29" s="180"/>
      <c r="F29" s="181"/>
      <c r="G29" s="183"/>
      <c r="H29" s="181"/>
      <c r="I29" s="175" t="s">
        <v>36</v>
      </c>
      <c r="J29" s="180"/>
      <c r="K29" s="180"/>
      <c r="L29" s="180"/>
      <c r="M29" s="233"/>
      <c r="AN29" s="7"/>
      <c r="AO29" s="7"/>
      <c r="AP29" s="7"/>
      <c r="AQ29" s="7"/>
      <c r="AR29" s="7"/>
      <c r="AS29" s="3"/>
      <c r="AT29" s="3"/>
    </row>
    <row r="30" spans="1:47" s="9" customFormat="1" ht="30.2" customHeight="1" x14ac:dyDescent="0.25">
      <c r="A30" s="199"/>
      <c r="B30" s="199"/>
      <c r="C30" s="199"/>
      <c r="D30" s="184"/>
      <c r="E30" s="180"/>
      <c r="F30" s="181"/>
      <c r="G30" s="183"/>
      <c r="H30" s="181"/>
      <c r="I30" s="175" t="s">
        <v>36</v>
      </c>
      <c r="J30" s="180"/>
      <c r="K30" s="180"/>
      <c r="L30" s="180"/>
      <c r="M30" s="233"/>
      <c r="AN30" s="7"/>
      <c r="AO30" s="7"/>
      <c r="AP30" s="7"/>
      <c r="AQ30" s="7"/>
      <c r="AR30" s="7"/>
      <c r="AS30" s="3"/>
      <c r="AT30" s="3"/>
    </row>
    <row r="31" spans="1:47" s="9" customFormat="1" ht="30.2" customHeight="1" x14ac:dyDescent="0.25">
      <c r="A31" s="199"/>
      <c r="B31" s="199"/>
      <c r="C31" s="199"/>
      <c r="D31" s="184"/>
      <c r="E31" s="180"/>
      <c r="F31" s="181"/>
      <c r="G31" s="183"/>
      <c r="H31" s="181"/>
      <c r="I31" s="175" t="s">
        <v>36</v>
      </c>
      <c r="J31" s="180"/>
      <c r="K31" s="180"/>
      <c r="L31" s="180"/>
      <c r="M31" s="233"/>
      <c r="AN31" s="7"/>
      <c r="AO31" s="7"/>
      <c r="AP31" s="7"/>
      <c r="AQ31" s="7"/>
      <c r="AR31" s="7"/>
      <c r="AS31" s="3"/>
      <c r="AT31" s="3"/>
    </row>
    <row r="32" spans="1:47" s="9" customFormat="1" ht="30.2" customHeight="1" x14ac:dyDescent="0.25">
      <c r="A32" s="199"/>
      <c r="B32" s="199"/>
      <c r="C32" s="199"/>
      <c r="D32" s="184"/>
      <c r="E32" s="180"/>
      <c r="F32" s="181"/>
      <c r="G32" s="183"/>
      <c r="H32" s="181"/>
      <c r="I32" s="175" t="s">
        <v>36</v>
      </c>
      <c r="J32" s="180"/>
      <c r="K32" s="180"/>
      <c r="L32" s="180"/>
      <c r="M32" s="233"/>
      <c r="AN32" s="7"/>
      <c r="AO32" s="7"/>
      <c r="AP32" s="7"/>
      <c r="AQ32" s="7"/>
      <c r="AR32" s="7"/>
      <c r="AS32" s="3"/>
      <c r="AT32" s="3"/>
    </row>
    <row r="33" spans="1:46" s="9" customFormat="1" ht="30.2" customHeight="1" x14ac:dyDescent="0.25">
      <c r="A33" s="199"/>
      <c r="B33" s="199"/>
      <c r="C33" s="199"/>
      <c r="D33" s="184"/>
      <c r="E33" s="180"/>
      <c r="F33" s="181"/>
      <c r="G33" s="183"/>
      <c r="H33" s="181"/>
      <c r="I33" s="175" t="s">
        <v>36</v>
      </c>
      <c r="J33" s="180"/>
      <c r="K33" s="180"/>
      <c r="L33" s="180"/>
      <c r="M33" s="233"/>
      <c r="AN33" s="7"/>
      <c r="AO33" s="7"/>
      <c r="AP33" s="7"/>
      <c r="AQ33" s="7"/>
      <c r="AR33" s="7"/>
      <c r="AS33" s="3"/>
      <c r="AT33" s="3"/>
    </row>
    <row r="34" spans="1:46" s="9" customFormat="1" ht="30.2" customHeight="1" x14ac:dyDescent="0.25">
      <c r="A34" s="199"/>
      <c r="B34" s="199"/>
      <c r="C34" s="199"/>
      <c r="D34" s="184"/>
      <c r="E34" s="180"/>
      <c r="F34" s="181"/>
      <c r="G34" s="183"/>
      <c r="H34" s="181"/>
      <c r="I34" s="175" t="s">
        <v>36</v>
      </c>
      <c r="J34" s="180"/>
      <c r="K34" s="180"/>
      <c r="L34" s="180"/>
      <c r="M34" s="233"/>
      <c r="AN34" s="7"/>
      <c r="AO34" s="7"/>
      <c r="AP34" s="7"/>
      <c r="AQ34" s="7"/>
      <c r="AR34" s="7"/>
      <c r="AS34" s="3"/>
      <c r="AT34" s="3"/>
    </row>
    <row r="35" spans="1:46" s="9" customFormat="1" ht="30.2" customHeight="1" x14ac:dyDescent="0.25">
      <c r="A35" s="199"/>
      <c r="B35" s="199"/>
      <c r="C35" s="199"/>
      <c r="D35" s="184"/>
      <c r="E35" s="180"/>
      <c r="F35" s="181"/>
      <c r="G35" s="183"/>
      <c r="H35" s="181"/>
      <c r="I35" s="175" t="s">
        <v>36</v>
      </c>
      <c r="J35" s="180"/>
      <c r="K35" s="180"/>
      <c r="L35" s="180"/>
      <c r="M35" s="233"/>
      <c r="AN35" s="7"/>
      <c r="AO35" s="7"/>
      <c r="AP35" s="7"/>
      <c r="AQ35" s="7"/>
      <c r="AR35" s="7"/>
      <c r="AS35" s="3"/>
      <c r="AT35" s="3"/>
    </row>
    <row r="36" spans="1:46" s="9" customFormat="1" ht="30.2" customHeight="1" x14ac:dyDescent="0.25">
      <c r="A36" s="199"/>
      <c r="B36" s="199"/>
      <c r="C36" s="199"/>
      <c r="D36" s="184"/>
      <c r="E36" s="180"/>
      <c r="F36" s="181"/>
      <c r="G36" s="183"/>
      <c r="H36" s="181"/>
      <c r="I36" s="175" t="s">
        <v>36</v>
      </c>
      <c r="J36" s="180"/>
      <c r="K36" s="180"/>
      <c r="L36" s="180"/>
      <c r="M36" s="233"/>
      <c r="AN36" s="7"/>
      <c r="AO36" s="7"/>
      <c r="AP36" s="7"/>
      <c r="AQ36" s="7"/>
      <c r="AR36" s="7"/>
      <c r="AS36" s="3"/>
      <c r="AT36" s="3"/>
    </row>
    <row r="37" spans="1:46" s="9" customFormat="1" ht="30.2" customHeight="1" x14ac:dyDescent="0.25">
      <c r="A37" s="199"/>
      <c r="B37" s="199"/>
      <c r="C37" s="199"/>
      <c r="D37" s="184"/>
      <c r="E37" s="180"/>
      <c r="F37" s="181"/>
      <c r="G37" s="183"/>
      <c r="H37" s="181"/>
      <c r="I37" s="175" t="s">
        <v>36</v>
      </c>
      <c r="J37" s="180"/>
      <c r="K37" s="180"/>
      <c r="L37" s="180"/>
      <c r="M37" s="233"/>
      <c r="AN37" s="7"/>
      <c r="AO37" s="7"/>
      <c r="AP37" s="7"/>
      <c r="AQ37" s="7"/>
      <c r="AR37" s="7"/>
      <c r="AS37" s="3"/>
      <c r="AT37" s="3"/>
    </row>
    <row r="38" spans="1:46" s="9" customFormat="1" ht="30.2" customHeight="1" x14ac:dyDescent="0.25">
      <c r="A38" s="199"/>
      <c r="B38" s="199"/>
      <c r="C38" s="199"/>
      <c r="D38" s="184"/>
      <c r="E38" s="180"/>
      <c r="F38" s="181"/>
      <c r="G38" s="183"/>
      <c r="H38" s="181"/>
      <c r="I38" s="175" t="s">
        <v>36</v>
      </c>
      <c r="J38" s="180"/>
      <c r="K38" s="180"/>
      <c r="L38" s="180"/>
      <c r="M38" s="233"/>
      <c r="AN38" s="7"/>
      <c r="AO38" s="7"/>
      <c r="AP38" s="7"/>
      <c r="AQ38" s="7"/>
      <c r="AR38" s="7"/>
      <c r="AS38" s="3"/>
      <c r="AT38" s="3"/>
    </row>
    <row r="39" spans="1:46" s="9" customFormat="1" ht="30.2" customHeight="1" x14ac:dyDescent="0.25">
      <c r="A39" s="199"/>
      <c r="B39" s="199"/>
      <c r="C39" s="199"/>
      <c r="D39" s="184"/>
      <c r="E39" s="180"/>
      <c r="F39" s="181"/>
      <c r="G39" s="183"/>
      <c r="H39" s="181"/>
      <c r="I39" s="175" t="s">
        <v>36</v>
      </c>
      <c r="J39" s="180"/>
      <c r="K39" s="180"/>
      <c r="L39" s="180"/>
      <c r="M39" s="233"/>
      <c r="AN39" s="7"/>
      <c r="AO39" s="7"/>
      <c r="AP39" s="7"/>
      <c r="AQ39" s="7"/>
      <c r="AR39" s="7"/>
      <c r="AS39" s="3"/>
      <c r="AT39" s="3"/>
    </row>
    <row r="40" spans="1:46" s="9" customFormat="1" ht="30.2" customHeight="1" x14ac:dyDescent="0.25">
      <c r="A40" s="199"/>
      <c r="B40" s="199"/>
      <c r="C40" s="199"/>
      <c r="D40" s="184"/>
      <c r="E40" s="180"/>
      <c r="F40" s="181"/>
      <c r="G40" s="183"/>
      <c r="H40" s="181"/>
      <c r="I40" s="175" t="s">
        <v>36</v>
      </c>
      <c r="J40" s="180"/>
      <c r="K40" s="180"/>
      <c r="L40" s="180"/>
      <c r="M40" s="233"/>
      <c r="AN40" s="7"/>
      <c r="AO40" s="7"/>
      <c r="AP40" s="7"/>
      <c r="AQ40" s="7"/>
      <c r="AR40" s="7"/>
      <c r="AS40" s="3"/>
      <c r="AT40" s="3"/>
    </row>
    <row r="41" spans="1:46" s="9" customFormat="1" ht="30.2" customHeight="1" x14ac:dyDescent="0.25">
      <c r="A41" s="199"/>
      <c r="B41" s="199"/>
      <c r="C41" s="199"/>
      <c r="D41" s="184"/>
      <c r="E41" s="180"/>
      <c r="F41" s="181"/>
      <c r="G41" s="183"/>
      <c r="H41" s="181"/>
      <c r="I41" s="175" t="s">
        <v>36</v>
      </c>
      <c r="J41" s="180"/>
      <c r="K41" s="180"/>
      <c r="L41" s="180"/>
      <c r="M41" s="233"/>
      <c r="AN41" s="7"/>
      <c r="AO41" s="7"/>
      <c r="AP41" s="7"/>
      <c r="AQ41" s="7"/>
      <c r="AR41" s="7"/>
      <c r="AS41" s="3"/>
      <c r="AT41" s="3"/>
    </row>
    <row r="42" spans="1:46" s="9" customFormat="1" ht="30.2" customHeight="1" x14ac:dyDescent="0.25">
      <c r="A42" s="199"/>
      <c r="B42" s="199"/>
      <c r="C42" s="199"/>
      <c r="D42" s="184"/>
      <c r="E42" s="180"/>
      <c r="F42" s="181"/>
      <c r="G42" s="183"/>
      <c r="H42" s="181"/>
      <c r="I42" s="175" t="s">
        <v>36</v>
      </c>
      <c r="J42" s="180"/>
      <c r="K42" s="180"/>
      <c r="L42" s="180"/>
      <c r="M42" s="233"/>
      <c r="AN42" s="7"/>
      <c r="AO42" s="7"/>
      <c r="AP42" s="7"/>
      <c r="AQ42" s="7"/>
      <c r="AR42" s="7"/>
      <c r="AS42" s="3"/>
      <c r="AT42" s="3"/>
    </row>
    <row r="43" spans="1:46" s="9" customFormat="1" ht="30.2" customHeight="1" x14ac:dyDescent="0.25">
      <c r="A43" s="199"/>
      <c r="B43" s="199"/>
      <c r="C43" s="199"/>
      <c r="D43" s="184"/>
      <c r="E43" s="180"/>
      <c r="F43" s="181"/>
      <c r="G43" s="183"/>
      <c r="H43" s="181"/>
      <c r="I43" s="175" t="s">
        <v>36</v>
      </c>
      <c r="J43" s="180"/>
      <c r="K43" s="180"/>
      <c r="L43" s="180"/>
      <c r="M43" s="233"/>
      <c r="AN43" s="7"/>
      <c r="AO43" s="7"/>
      <c r="AP43" s="7"/>
      <c r="AQ43" s="7"/>
      <c r="AR43" s="7"/>
      <c r="AS43" s="3"/>
      <c r="AT43" s="3"/>
    </row>
    <row r="44" spans="1:46" s="9" customFormat="1" ht="30.2" customHeight="1" x14ac:dyDescent="0.25">
      <c r="A44" s="199"/>
      <c r="B44" s="199"/>
      <c r="C44" s="199"/>
      <c r="D44" s="184"/>
      <c r="E44" s="180"/>
      <c r="F44" s="181"/>
      <c r="G44" s="183"/>
      <c r="H44" s="181"/>
      <c r="I44" s="175" t="s">
        <v>36</v>
      </c>
      <c r="J44" s="180"/>
      <c r="K44" s="180"/>
      <c r="L44" s="180"/>
      <c r="M44" s="233"/>
      <c r="AN44" s="7"/>
      <c r="AO44" s="7"/>
      <c r="AP44" s="7"/>
      <c r="AQ44" s="7"/>
      <c r="AR44" s="7"/>
      <c r="AS44" s="3"/>
      <c r="AT44" s="3"/>
    </row>
    <row r="45" spans="1:46" s="9" customFormat="1" ht="30.2" customHeight="1" x14ac:dyDescent="0.25">
      <c r="A45" s="199"/>
      <c r="B45" s="199"/>
      <c r="C45" s="199"/>
      <c r="D45" s="184"/>
      <c r="E45" s="180"/>
      <c r="F45" s="181"/>
      <c r="G45" s="183"/>
      <c r="H45" s="181"/>
      <c r="I45" s="175" t="s">
        <v>36</v>
      </c>
      <c r="J45" s="180"/>
      <c r="K45" s="180"/>
      <c r="L45" s="180"/>
      <c r="M45" s="233"/>
      <c r="AN45" s="7"/>
      <c r="AO45" s="7"/>
      <c r="AP45" s="7"/>
      <c r="AQ45" s="7"/>
      <c r="AR45" s="7"/>
      <c r="AS45" s="3"/>
      <c r="AT45" s="3"/>
    </row>
    <row r="46" spans="1:46" s="9" customFormat="1" ht="30.2" customHeight="1" x14ac:dyDescent="0.25">
      <c r="A46" s="199"/>
      <c r="B46" s="199"/>
      <c r="C46" s="199"/>
      <c r="D46" s="184"/>
      <c r="E46" s="180"/>
      <c r="F46" s="181"/>
      <c r="G46" s="179"/>
      <c r="H46" s="181"/>
      <c r="I46" s="175" t="s">
        <v>36</v>
      </c>
      <c r="J46" s="185"/>
      <c r="K46" s="185"/>
      <c r="L46" s="185"/>
      <c r="M46" s="233"/>
      <c r="AN46" s="7"/>
      <c r="AO46" s="7"/>
      <c r="AP46" s="7"/>
      <c r="AQ46" s="7"/>
      <c r="AR46" s="7"/>
      <c r="AS46" s="3"/>
      <c r="AT46" s="3"/>
    </row>
    <row r="47" spans="1:46" s="9" customFormat="1" ht="30.2" customHeight="1" x14ac:dyDescent="0.25">
      <c r="A47" s="199"/>
      <c r="B47" s="199"/>
      <c r="C47" s="199"/>
      <c r="D47" s="184"/>
      <c r="E47" s="180"/>
      <c r="F47" s="181"/>
      <c r="G47" s="179"/>
      <c r="H47" s="181"/>
      <c r="I47" s="175" t="s">
        <v>36</v>
      </c>
      <c r="J47" s="185"/>
      <c r="K47" s="185"/>
      <c r="L47" s="185"/>
      <c r="M47" s="233"/>
      <c r="AN47" s="7"/>
      <c r="AO47" s="7"/>
      <c r="AP47" s="7"/>
      <c r="AQ47" s="7"/>
      <c r="AR47" s="7"/>
      <c r="AS47" s="3"/>
      <c r="AT47" s="3"/>
    </row>
    <row r="48" spans="1:46" s="9" customFormat="1" ht="30.2" customHeight="1" x14ac:dyDescent="0.25">
      <c r="A48" s="199"/>
      <c r="B48" s="199"/>
      <c r="C48" s="199"/>
      <c r="D48" s="184"/>
      <c r="E48" s="180"/>
      <c r="F48" s="181"/>
      <c r="G48" s="179"/>
      <c r="H48" s="181"/>
      <c r="I48" s="175" t="s">
        <v>36</v>
      </c>
      <c r="J48" s="185"/>
      <c r="K48" s="185"/>
      <c r="L48" s="185"/>
      <c r="M48" s="233"/>
      <c r="AN48" s="7"/>
      <c r="AO48" s="7"/>
      <c r="AP48" s="7"/>
      <c r="AQ48" s="7"/>
      <c r="AR48" s="7"/>
      <c r="AS48" s="3"/>
      <c r="AT48" s="3"/>
    </row>
    <row r="49" spans="1:46" s="9" customFormat="1" ht="30.2" customHeight="1" x14ac:dyDescent="0.25">
      <c r="A49" s="199"/>
      <c r="B49" s="199"/>
      <c r="C49" s="199"/>
      <c r="D49" s="184"/>
      <c r="E49" s="180"/>
      <c r="F49" s="181"/>
      <c r="G49" s="179"/>
      <c r="H49" s="181"/>
      <c r="I49" s="175" t="s">
        <v>36</v>
      </c>
      <c r="J49" s="185"/>
      <c r="K49" s="185"/>
      <c r="L49" s="185"/>
      <c r="M49" s="233"/>
      <c r="AN49" s="7"/>
      <c r="AO49" s="7"/>
      <c r="AP49" s="7"/>
      <c r="AQ49" s="7"/>
      <c r="AR49" s="7"/>
      <c r="AS49" s="3"/>
      <c r="AT49" s="3"/>
    </row>
    <row r="50" spans="1:46" s="9" customFormat="1" ht="30.2" customHeight="1" x14ac:dyDescent="0.25">
      <c r="A50" s="199"/>
      <c r="B50" s="199"/>
      <c r="C50" s="199"/>
      <c r="D50" s="184"/>
      <c r="E50" s="180"/>
      <c r="F50" s="181"/>
      <c r="G50" s="179"/>
      <c r="H50" s="181"/>
      <c r="I50" s="175" t="s">
        <v>36</v>
      </c>
      <c r="J50" s="185"/>
      <c r="K50" s="185"/>
      <c r="L50" s="185"/>
      <c r="M50" s="233"/>
      <c r="AN50" s="7"/>
      <c r="AO50" s="7"/>
      <c r="AP50" s="7"/>
      <c r="AQ50" s="7"/>
      <c r="AR50" s="7"/>
      <c r="AS50" s="3"/>
      <c r="AT50" s="3"/>
    </row>
    <row r="51" spans="1:46" s="9" customFormat="1" ht="30.2" customHeight="1" x14ac:dyDescent="0.25">
      <c r="A51" s="199"/>
      <c r="B51" s="199"/>
      <c r="C51" s="199"/>
      <c r="D51" s="184"/>
      <c r="E51" s="180"/>
      <c r="F51" s="181"/>
      <c r="G51" s="179"/>
      <c r="H51" s="181"/>
      <c r="I51" s="175" t="s">
        <v>36</v>
      </c>
      <c r="J51" s="185"/>
      <c r="K51" s="185"/>
      <c r="L51" s="185"/>
      <c r="M51" s="233"/>
      <c r="AN51" s="7"/>
      <c r="AO51" s="7"/>
      <c r="AP51" s="7"/>
      <c r="AQ51" s="7"/>
      <c r="AR51" s="7"/>
      <c r="AS51" s="3"/>
      <c r="AT51" s="3"/>
    </row>
    <row r="52" spans="1:46" s="9" customFormat="1" ht="30.2" customHeight="1" x14ac:dyDescent="0.25">
      <c r="A52" s="199"/>
      <c r="B52" s="199"/>
      <c r="C52" s="199"/>
      <c r="D52" s="184"/>
      <c r="E52" s="180"/>
      <c r="F52" s="181"/>
      <c r="G52" s="179"/>
      <c r="H52" s="181"/>
      <c r="I52" s="175" t="s">
        <v>36</v>
      </c>
      <c r="J52" s="185"/>
      <c r="K52" s="185"/>
      <c r="L52" s="185"/>
      <c r="M52" s="233"/>
      <c r="AN52" s="7"/>
      <c r="AO52" s="7"/>
      <c r="AP52" s="7"/>
      <c r="AQ52" s="7"/>
      <c r="AR52" s="7"/>
      <c r="AS52" s="3"/>
      <c r="AT52" s="3"/>
    </row>
    <row r="53" spans="1:46" s="9" customFormat="1" ht="30.2" customHeight="1" x14ac:dyDescent="0.25">
      <c r="A53" s="199"/>
      <c r="B53" s="199"/>
      <c r="C53" s="199"/>
      <c r="D53" s="184"/>
      <c r="E53" s="180"/>
      <c r="F53" s="181"/>
      <c r="G53" s="179"/>
      <c r="H53" s="181"/>
      <c r="I53" s="175" t="s">
        <v>36</v>
      </c>
      <c r="J53" s="185"/>
      <c r="K53" s="185"/>
      <c r="L53" s="185"/>
      <c r="M53" s="233"/>
      <c r="AN53" s="7"/>
      <c r="AO53" s="7"/>
      <c r="AP53" s="7"/>
      <c r="AQ53" s="7"/>
      <c r="AR53" s="7"/>
      <c r="AS53" s="3"/>
      <c r="AT53" s="3"/>
    </row>
    <row r="54" spans="1:46" s="9" customFormat="1" ht="30.2" customHeight="1" x14ac:dyDescent="0.25">
      <c r="A54" s="199"/>
      <c r="B54" s="199"/>
      <c r="C54" s="199"/>
      <c r="D54" s="184"/>
      <c r="E54" s="180"/>
      <c r="F54" s="181"/>
      <c r="G54" s="179"/>
      <c r="H54" s="181"/>
      <c r="I54" s="175" t="s">
        <v>36</v>
      </c>
      <c r="J54" s="185"/>
      <c r="K54" s="185"/>
      <c r="L54" s="185"/>
      <c r="M54" s="233"/>
      <c r="AN54" s="7"/>
      <c r="AO54" s="7"/>
      <c r="AP54" s="7"/>
      <c r="AQ54" s="7"/>
      <c r="AR54" s="7"/>
      <c r="AS54" s="3"/>
      <c r="AT54" s="3"/>
    </row>
    <row r="55" spans="1:46" s="9" customFormat="1" ht="30.2" customHeight="1" x14ac:dyDescent="0.25">
      <c r="A55" s="199"/>
      <c r="B55" s="199"/>
      <c r="C55" s="199"/>
      <c r="D55" s="184"/>
      <c r="E55" s="180"/>
      <c r="F55" s="181"/>
      <c r="G55" s="179"/>
      <c r="H55" s="181"/>
      <c r="I55" s="175" t="s">
        <v>36</v>
      </c>
      <c r="J55" s="185"/>
      <c r="K55" s="185"/>
      <c r="L55" s="185"/>
      <c r="M55" s="233"/>
      <c r="AN55" s="7"/>
      <c r="AO55" s="7"/>
      <c r="AP55" s="7"/>
      <c r="AQ55" s="7"/>
      <c r="AR55" s="7"/>
      <c r="AS55" s="3"/>
      <c r="AT55" s="3"/>
    </row>
    <row r="56" spans="1:46" s="9" customFormat="1" ht="30.2" customHeight="1" x14ac:dyDescent="0.25">
      <c r="A56" s="199"/>
      <c r="B56" s="199"/>
      <c r="C56" s="199"/>
      <c r="D56" s="184"/>
      <c r="E56" s="180"/>
      <c r="F56" s="181"/>
      <c r="G56" s="179"/>
      <c r="H56" s="181"/>
      <c r="I56" s="175" t="s">
        <v>36</v>
      </c>
      <c r="J56" s="185"/>
      <c r="K56" s="185"/>
      <c r="L56" s="185"/>
      <c r="M56" s="233"/>
      <c r="AN56" s="7"/>
      <c r="AO56" s="7"/>
      <c r="AP56" s="7"/>
      <c r="AQ56" s="7"/>
      <c r="AR56" s="7"/>
      <c r="AS56" s="3"/>
      <c r="AT56" s="3"/>
    </row>
    <row r="57" spans="1:46" s="9" customFormat="1" ht="30.2" customHeight="1" x14ac:dyDescent="0.25">
      <c r="A57" s="199"/>
      <c r="B57" s="199"/>
      <c r="C57" s="199"/>
      <c r="D57" s="184"/>
      <c r="E57" s="180"/>
      <c r="F57" s="181"/>
      <c r="G57" s="179"/>
      <c r="H57" s="181"/>
      <c r="I57" s="175" t="s">
        <v>36</v>
      </c>
      <c r="J57" s="185"/>
      <c r="K57" s="185"/>
      <c r="L57" s="185"/>
      <c r="M57" s="233"/>
      <c r="AN57" s="7"/>
      <c r="AO57" s="7"/>
      <c r="AP57" s="7"/>
      <c r="AQ57" s="7"/>
      <c r="AR57" s="7"/>
      <c r="AS57" s="3"/>
      <c r="AT57" s="3"/>
    </row>
    <row r="58" spans="1:46" s="9" customFormat="1" ht="30.2" customHeight="1" x14ac:dyDescent="0.25">
      <c r="A58" s="199"/>
      <c r="B58" s="199"/>
      <c r="C58" s="199"/>
      <c r="D58" s="184"/>
      <c r="E58" s="180"/>
      <c r="F58" s="181"/>
      <c r="G58" s="179"/>
      <c r="H58" s="181"/>
      <c r="I58" s="175" t="s">
        <v>36</v>
      </c>
      <c r="J58" s="185"/>
      <c r="K58" s="185"/>
      <c r="L58" s="185"/>
      <c r="M58" s="233"/>
      <c r="AN58" s="7"/>
      <c r="AO58" s="7"/>
      <c r="AP58" s="7"/>
      <c r="AQ58" s="7"/>
      <c r="AR58" s="7"/>
      <c r="AS58" s="3"/>
      <c r="AT58" s="3"/>
    </row>
    <row r="59" spans="1:46" s="9" customFormat="1" ht="30.2" customHeight="1" x14ac:dyDescent="0.25">
      <c r="A59" s="199"/>
      <c r="B59" s="199"/>
      <c r="C59" s="199"/>
      <c r="D59" s="184"/>
      <c r="E59" s="180"/>
      <c r="F59" s="181"/>
      <c r="G59" s="179"/>
      <c r="H59" s="181"/>
      <c r="I59" s="175" t="s">
        <v>36</v>
      </c>
      <c r="J59" s="185"/>
      <c r="K59" s="185"/>
      <c r="L59" s="185"/>
      <c r="M59" s="233"/>
      <c r="AN59" s="7"/>
      <c r="AO59" s="7"/>
      <c r="AP59" s="7"/>
      <c r="AQ59" s="7"/>
      <c r="AR59" s="7"/>
      <c r="AS59" s="3"/>
      <c r="AT59" s="3"/>
    </row>
    <row r="60" spans="1:46" s="9" customFormat="1" ht="30.2" customHeight="1" x14ac:dyDescent="0.25">
      <c r="A60" s="199"/>
      <c r="B60" s="199"/>
      <c r="C60" s="199"/>
      <c r="D60" s="184"/>
      <c r="E60" s="180"/>
      <c r="F60" s="186"/>
      <c r="G60" s="179"/>
      <c r="H60" s="186"/>
      <c r="I60" s="175" t="s">
        <v>36</v>
      </c>
      <c r="J60" s="186"/>
      <c r="K60" s="186"/>
      <c r="L60" s="186"/>
      <c r="M60" s="233"/>
      <c r="AN60" s="7"/>
      <c r="AO60" s="7"/>
      <c r="AP60" s="7"/>
      <c r="AQ60" s="7"/>
      <c r="AR60" s="7"/>
      <c r="AS60" s="3"/>
      <c r="AT60" s="3"/>
    </row>
    <row r="61" spans="1:46" s="9" customFormat="1" ht="30.2" customHeight="1" x14ac:dyDescent="0.25">
      <c r="A61" s="199"/>
      <c r="B61" s="199"/>
      <c r="C61" s="199"/>
      <c r="D61" s="184"/>
      <c r="E61" s="180"/>
      <c r="F61" s="186"/>
      <c r="G61" s="179"/>
      <c r="H61" s="186"/>
      <c r="I61" s="175" t="s">
        <v>36</v>
      </c>
      <c r="J61" s="186"/>
      <c r="K61" s="186"/>
      <c r="L61" s="186"/>
      <c r="M61" s="233"/>
      <c r="AN61" s="7"/>
      <c r="AO61" s="7"/>
      <c r="AP61" s="7"/>
      <c r="AQ61" s="7"/>
      <c r="AR61" s="7"/>
      <c r="AS61" s="3"/>
      <c r="AT61" s="3"/>
    </row>
    <row r="62" spans="1:46" s="9" customFormat="1" ht="30.2" customHeight="1" x14ac:dyDescent="0.25">
      <c r="A62" s="199"/>
      <c r="B62" s="199"/>
      <c r="C62" s="199"/>
      <c r="D62" s="184"/>
      <c r="E62" s="180"/>
      <c r="F62" s="186"/>
      <c r="G62" s="179"/>
      <c r="H62" s="186"/>
      <c r="I62" s="175" t="s">
        <v>36</v>
      </c>
      <c r="J62" s="186"/>
      <c r="K62" s="186"/>
      <c r="L62" s="186"/>
      <c r="M62" s="233"/>
      <c r="AN62" s="7"/>
      <c r="AO62" s="7"/>
      <c r="AP62" s="7"/>
      <c r="AQ62" s="7"/>
      <c r="AR62" s="7"/>
      <c r="AS62" s="3"/>
      <c r="AT62" s="3"/>
    </row>
    <row r="63" spans="1:46" s="9" customFormat="1" ht="30.2" customHeight="1" x14ac:dyDescent="0.25">
      <c r="A63" s="199"/>
      <c r="B63" s="199"/>
      <c r="C63" s="199"/>
      <c r="D63" s="184"/>
      <c r="E63" s="180"/>
      <c r="F63" s="186"/>
      <c r="G63" s="179"/>
      <c r="H63" s="186"/>
      <c r="I63" s="175" t="s">
        <v>36</v>
      </c>
      <c r="J63" s="186"/>
      <c r="K63" s="186"/>
      <c r="L63" s="186"/>
      <c r="M63" s="233"/>
      <c r="AN63" s="7"/>
      <c r="AO63" s="7"/>
      <c r="AP63" s="7"/>
      <c r="AQ63" s="7"/>
      <c r="AR63" s="7"/>
      <c r="AS63" s="3"/>
      <c r="AT63" s="3"/>
    </row>
    <row r="64" spans="1:46" s="9" customFormat="1" ht="30.2" customHeight="1" x14ac:dyDescent="0.25">
      <c r="A64" s="199"/>
      <c r="B64" s="199"/>
      <c r="C64" s="199"/>
      <c r="D64" s="186"/>
      <c r="E64" s="187"/>
      <c r="F64" s="188"/>
      <c r="G64" s="190"/>
      <c r="H64" s="188"/>
      <c r="I64" s="175" t="s">
        <v>36</v>
      </c>
      <c r="J64" s="187"/>
      <c r="K64" s="187"/>
      <c r="L64" s="187"/>
      <c r="M64" s="233"/>
      <c r="AN64" s="7"/>
      <c r="AO64" s="7"/>
      <c r="AP64" s="7"/>
      <c r="AQ64" s="7"/>
      <c r="AR64" s="7"/>
      <c r="AS64" s="3"/>
      <c r="AT64" s="3"/>
    </row>
    <row r="65" spans="1:46" s="9" customFormat="1" ht="30.2" customHeight="1" x14ac:dyDescent="0.25">
      <c r="A65" s="199"/>
      <c r="B65" s="199"/>
      <c r="C65" s="199"/>
      <c r="D65" s="186"/>
      <c r="E65" s="187"/>
      <c r="F65" s="188"/>
      <c r="G65" s="190"/>
      <c r="H65" s="188"/>
      <c r="I65" s="175" t="s">
        <v>36</v>
      </c>
      <c r="J65" s="187"/>
      <c r="K65" s="187"/>
      <c r="L65" s="187"/>
      <c r="M65" s="233"/>
      <c r="AN65" s="7"/>
      <c r="AO65" s="7"/>
      <c r="AP65" s="7"/>
      <c r="AQ65" s="7"/>
      <c r="AR65" s="7"/>
      <c r="AS65" s="3"/>
      <c r="AT65" s="3"/>
    </row>
    <row r="66" spans="1:46" s="9" customFormat="1" ht="30.2" customHeight="1" x14ac:dyDescent="0.25">
      <c r="A66" s="199"/>
      <c r="B66" s="199"/>
      <c r="C66" s="199"/>
      <c r="D66" s="186"/>
      <c r="E66" s="187"/>
      <c r="F66" s="188"/>
      <c r="G66" s="190"/>
      <c r="H66" s="188"/>
      <c r="I66" s="175" t="s">
        <v>36</v>
      </c>
      <c r="J66" s="187"/>
      <c r="K66" s="187"/>
      <c r="L66" s="187"/>
      <c r="M66" s="233"/>
      <c r="AN66" s="7"/>
      <c r="AO66" s="7"/>
      <c r="AP66" s="7"/>
      <c r="AQ66" s="7"/>
      <c r="AR66" s="7"/>
      <c r="AS66" s="3"/>
      <c r="AT66" s="3"/>
    </row>
    <row r="67" spans="1:46" s="9" customFormat="1" ht="30.2" customHeight="1" x14ac:dyDescent="0.25">
      <c r="A67" s="199"/>
      <c r="B67" s="199"/>
      <c r="C67" s="199"/>
      <c r="D67" s="186"/>
      <c r="E67" s="187"/>
      <c r="F67" s="188"/>
      <c r="G67" s="190"/>
      <c r="H67" s="188"/>
      <c r="I67" s="175" t="s">
        <v>36</v>
      </c>
      <c r="J67" s="187"/>
      <c r="K67" s="187"/>
      <c r="L67" s="187"/>
      <c r="M67" s="233"/>
      <c r="AN67" s="7"/>
      <c r="AO67" s="7"/>
      <c r="AP67" s="7"/>
      <c r="AQ67" s="7"/>
      <c r="AR67" s="7"/>
      <c r="AS67" s="3"/>
      <c r="AT67" s="3"/>
    </row>
    <row r="68" spans="1:46" s="9" customFormat="1" ht="30.2" customHeight="1" x14ac:dyDescent="0.25">
      <c r="A68" s="199"/>
      <c r="B68" s="199"/>
      <c r="C68" s="199"/>
      <c r="D68" s="186"/>
      <c r="E68" s="187"/>
      <c r="F68" s="188"/>
      <c r="G68" s="190"/>
      <c r="H68" s="188"/>
      <c r="I68" s="175" t="s">
        <v>36</v>
      </c>
      <c r="J68" s="187"/>
      <c r="K68" s="187"/>
      <c r="L68" s="187"/>
      <c r="M68" s="233"/>
      <c r="AN68" s="7"/>
      <c r="AO68" s="7"/>
      <c r="AP68" s="7"/>
      <c r="AQ68" s="7"/>
      <c r="AR68" s="7"/>
      <c r="AS68" s="3"/>
      <c r="AT68" s="3"/>
    </row>
    <row r="69" spans="1:46" s="9" customFormat="1" ht="30.2" customHeight="1" x14ac:dyDescent="0.25">
      <c r="A69" s="199"/>
      <c r="B69" s="199"/>
      <c r="C69" s="199"/>
      <c r="D69" s="186"/>
      <c r="E69" s="187"/>
      <c r="F69" s="188"/>
      <c r="G69" s="190"/>
      <c r="H69" s="188"/>
      <c r="I69" s="175" t="s">
        <v>36</v>
      </c>
      <c r="J69" s="187"/>
      <c r="K69" s="187"/>
      <c r="L69" s="187"/>
      <c r="M69" s="233"/>
      <c r="AN69" s="7"/>
      <c r="AO69" s="7"/>
      <c r="AP69" s="7"/>
      <c r="AQ69" s="7"/>
      <c r="AR69" s="7"/>
      <c r="AS69" s="3"/>
      <c r="AT69" s="3"/>
    </row>
    <row r="70" spans="1:46" s="9" customFormat="1" ht="30.2" customHeight="1" x14ac:dyDescent="0.25">
      <c r="A70" s="199"/>
      <c r="B70" s="199"/>
      <c r="C70" s="199"/>
      <c r="D70" s="186"/>
      <c r="E70" s="187"/>
      <c r="F70" s="188"/>
      <c r="G70" s="190"/>
      <c r="H70" s="188"/>
      <c r="I70" s="175" t="s">
        <v>36</v>
      </c>
      <c r="J70" s="187"/>
      <c r="K70" s="187"/>
      <c r="L70" s="187"/>
      <c r="M70" s="233"/>
      <c r="AN70" s="7"/>
      <c r="AO70" s="7"/>
      <c r="AP70" s="7"/>
      <c r="AQ70" s="7"/>
      <c r="AR70" s="7"/>
      <c r="AS70" s="3"/>
      <c r="AT70" s="3"/>
    </row>
    <row r="71" spans="1:46" s="9" customFormat="1" ht="30.2" customHeight="1" x14ac:dyDescent="0.25">
      <c r="A71" s="199"/>
      <c r="B71" s="199"/>
      <c r="C71" s="199"/>
      <c r="D71" s="186"/>
      <c r="E71" s="187"/>
      <c r="F71" s="188"/>
      <c r="G71" s="190"/>
      <c r="H71" s="188"/>
      <c r="I71" s="175" t="s">
        <v>36</v>
      </c>
      <c r="J71" s="187"/>
      <c r="K71" s="187"/>
      <c r="L71" s="187"/>
      <c r="M71" s="233"/>
      <c r="AN71" s="7"/>
      <c r="AO71" s="7"/>
      <c r="AP71" s="7"/>
      <c r="AQ71" s="7"/>
      <c r="AR71" s="7"/>
      <c r="AS71" s="3"/>
      <c r="AT71" s="3"/>
    </row>
    <row r="72" spans="1:46" s="9" customFormat="1" ht="30.2" customHeight="1" x14ac:dyDescent="0.25">
      <c r="A72" s="199"/>
      <c r="B72" s="199"/>
      <c r="C72" s="199"/>
      <c r="D72" s="186"/>
      <c r="E72" s="187"/>
      <c r="F72" s="188"/>
      <c r="G72" s="190"/>
      <c r="H72" s="188"/>
      <c r="I72" s="175" t="s">
        <v>36</v>
      </c>
      <c r="J72" s="187"/>
      <c r="K72" s="187"/>
      <c r="L72" s="187"/>
      <c r="M72" s="233"/>
      <c r="AN72" s="7"/>
      <c r="AO72" s="7"/>
      <c r="AP72" s="7"/>
      <c r="AQ72" s="7"/>
      <c r="AR72" s="7"/>
      <c r="AS72" s="3"/>
      <c r="AT72" s="3"/>
    </row>
    <row r="73" spans="1:46" s="9" customFormat="1" ht="30.2" customHeight="1" x14ac:dyDescent="0.25">
      <c r="A73" s="199"/>
      <c r="B73" s="199"/>
      <c r="C73" s="199"/>
      <c r="D73" s="186"/>
      <c r="E73" s="187"/>
      <c r="F73" s="188"/>
      <c r="G73" s="190"/>
      <c r="H73" s="188"/>
      <c r="I73" s="175" t="s">
        <v>36</v>
      </c>
      <c r="J73" s="187"/>
      <c r="K73" s="187"/>
      <c r="L73" s="187"/>
      <c r="M73" s="233"/>
      <c r="AN73" s="7"/>
      <c r="AO73" s="7"/>
      <c r="AP73" s="7"/>
      <c r="AQ73" s="7"/>
      <c r="AR73" s="7"/>
      <c r="AS73" s="3"/>
      <c r="AT73" s="3"/>
    </row>
    <row r="74" spans="1:46" s="9" customFormat="1" ht="30.2" customHeight="1" x14ac:dyDescent="0.25">
      <c r="A74" s="199"/>
      <c r="B74" s="199"/>
      <c r="C74" s="199"/>
      <c r="D74" s="186"/>
      <c r="E74" s="187"/>
      <c r="F74" s="188"/>
      <c r="G74" s="190"/>
      <c r="H74" s="188"/>
      <c r="I74" s="175" t="s">
        <v>36</v>
      </c>
      <c r="J74" s="187"/>
      <c r="K74" s="187"/>
      <c r="L74" s="187"/>
      <c r="M74" s="233"/>
      <c r="AN74" s="7"/>
      <c r="AO74" s="7"/>
      <c r="AP74" s="7"/>
      <c r="AQ74" s="7"/>
      <c r="AR74" s="7"/>
      <c r="AS74" s="3"/>
      <c r="AT74" s="3"/>
    </row>
    <row r="75" spans="1:46" s="9" customFormat="1" ht="30.2" customHeight="1" x14ac:dyDescent="0.25">
      <c r="A75" s="199"/>
      <c r="B75" s="199"/>
      <c r="C75" s="199"/>
      <c r="D75" s="186"/>
      <c r="E75" s="187"/>
      <c r="F75" s="188"/>
      <c r="G75" s="190"/>
      <c r="H75" s="188"/>
      <c r="I75" s="175" t="s">
        <v>36</v>
      </c>
      <c r="J75" s="187"/>
      <c r="K75" s="187"/>
      <c r="L75" s="187"/>
      <c r="M75" s="233"/>
      <c r="AN75" s="7"/>
      <c r="AO75" s="7"/>
      <c r="AP75" s="7"/>
      <c r="AQ75" s="7"/>
      <c r="AR75" s="7"/>
      <c r="AS75" s="3"/>
      <c r="AT75" s="3"/>
    </row>
    <row r="76" spans="1:46" s="9" customFormat="1" ht="30.2" customHeight="1" x14ac:dyDescent="0.25">
      <c r="A76" s="199"/>
      <c r="B76" s="199"/>
      <c r="C76" s="199"/>
      <c r="D76" s="186"/>
      <c r="E76" s="187"/>
      <c r="F76" s="188"/>
      <c r="G76" s="190"/>
      <c r="H76" s="188"/>
      <c r="I76" s="175" t="s">
        <v>36</v>
      </c>
      <c r="J76" s="187"/>
      <c r="K76" s="187"/>
      <c r="L76" s="187"/>
      <c r="M76" s="233"/>
      <c r="AN76" s="7"/>
      <c r="AO76" s="7"/>
      <c r="AP76" s="7"/>
      <c r="AQ76" s="7"/>
      <c r="AR76" s="7"/>
      <c r="AS76" s="3"/>
      <c r="AT76" s="3"/>
    </row>
    <row r="77" spans="1:46" s="9" customFormat="1" ht="30.2" customHeight="1" x14ac:dyDescent="0.25">
      <c r="A77" s="199"/>
      <c r="B77" s="199"/>
      <c r="C77" s="199"/>
      <c r="D77" s="186"/>
      <c r="E77" s="187"/>
      <c r="F77" s="188"/>
      <c r="G77" s="190"/>
      <c r="H77" s="188"/>
      <c r="I77" s="175" t="s">
        <v>36</v>
      </c>
      <c r="J77" s="187"/>
      <c r="K77" s="187"/>
      <c r="L77" s="187"/>
      <c r="M77" s="233"/>
      <c r="AN77" s="7"/>
      <c r="AO77" s="7"/>
      <c r="AP77" s="7"/>
      <c r="AQ77" s="7"/>
      <c r="AR77" s="7"/>
      <c r="AS77" s="3"/>
      <c r="AT77" s="3"/>
    </row>
    <row r="78" spans="1:46" s="9" customFormat="1" ht="30.2" customHeight="1" x14ac:dyDescent="0.25">
      <c r="A78" s="199"/>
      <c r="B78" s="199"/>
      <c r="C78" s="199"/>
      <c r="D78" s="186"/>
      <c r="E78" s="187"/>
      <c r="F78" s="188"/>
      <c r="G78" s="190"/>
      <c r="H78" s="188"/>
      <c r="I78" s="175" t="s">
        <v>36</v>
      </c>
      <c r="J78" s="187"/>
      <c r="K78" s="187"/>
      <c r="L78" s="187"/>
      <c r="M78" s="233"/>
      <c r="AN78" s="7"/>
      <c r="AO78" s="7"/>
      <c r="AP78" s="7"/>
      <c r="AQ78" s="7"/>
      <c r="AR78" s="7"/>
      <c r="AS78" s="3"/>
      <c r="AT78" s="3"/>
    </row>
    <row r="79" spans="1:46" s="9" customFormat="1" ht="30.2" customHeight="1" x14ac:dyDescent="0.25">
      <c r="A79" s="199"/>
      <c r="B79" s="199"/>
      <c r="C79" s="199"/>
      <c r="D79" s="186"/>
      <c r="E79" s="187"/>
      <c r="F79" s="188"/>
      <c r="G79" s="190"/>
      <c r="H79" s="188"/>
      <c r="I79" s="175" t="s">
        <v>36</v>
      </c>
      <c r="J79" s="187"/>
      <c r="K79" s="187"/>
      <c r="L79" s="187"/>
      <c r="M79" s="233"/>
      <c r="AN79" s="7"/>
      <c r="AO79" s="7"/>
      <c r="AP79" s="7"/>
      <c r="AQ79" s="7"/>
      <c r="AR79" s="7"/>
      <c r="AS79" s="3"/>
      <c r="AT79" s="3"/>
    </row>
    <row r="80" spans="1:46" s="9" customFormat="1" ht="30.2" customHeight="1" x14ac:dyDescent="0.25">
      <c r="A80" s="199"/>
      <c r="B80" s="199"/>
      <c r="C80" s="199"/>
      <c r="D80" s="186"/>
      <c r="E80" s="187"/>
      <c r="F80" s="188"/>
      <c r="G80" s="190"/>
      <c r="H80" s="188"/>
      <c r="I80" s="175" t="s">
        <v>36</v>
      </c>
      <c r="J80" s="187"/>
      <c r="K80" s="187"/>
      <c r="L80" s="187"/>
      <c r="M80" s="233"/>
      <c r="AN80" s="7"/>
      <c r="AO80" s="7"/>
      <c r="AP80" s="7"/>
      <c r="AQ80" s="7"/>
      <c r="AR80" s="7"/>
      <c r="AS80" s="3"/>
      <c r="AT80" s="3"/>
    </row>
    <row r="81" spans="1:46" s="9" customFormat="1" ht="30.2" customHeight="1" x14ac:dyDescent="0.25">
      <c r="A81" s="199"/>
      <c r="B81" s="199"/>
      <c r="C81" s="199"/>
      <c r="D81" s="186"/>
      <c r="E81" s="187"/>
      <c r="F81" s="188"/>
      <c r="G81" s="190"/>
      <c r="H81" s="188"/>
      <c r="I81" s="175" t="s">
        <v>36</v>
      </c>
      <c r="J81" s="187"/>
      <c r="K81" s="187"/>
      <c r="L81" s="187"/>
      <c r="M81" s="233"/>
      <c r="AN81" s="7"/>
      <c r="AO81" s="7"/>
      <c r="AP81" s="7"/>
      <c r="AQ81" s="7"/>
      <c r="AR81" s="7"/>
      <c r="AS81" s="3"/>
      <c r="AT81" s="3"/>
    </row>
    <row r="82" spans="1:46" s="9" customFormat="1" ht="30.2" customHeight="1" x14ac:dyDescent="0.25">
      <c r="A82" s="199"/>
      <c r="B82" s="199"/>
      <c r="C82" s="199"/>
      <c r="D82" s="186"/>
      <c r="E82" s="187"/>
      <c r="F82" s="188"/>
      <c r="G82" s="190"/>
      <c r="H82" s="188"/>
      <c r="I82" s="175" t="s">
        <v>36</v>
      </c>
      <c r="J82" s="187"/>
      <c r="K82" s="187"/>
      <c r="L82" s="187"/>
      <c r="M82" s="233"/>
      <c r="AN82" s="7"/>
      <c r="AO82" s="7"/>
      <c r="AP82" s="7"/>
      <c r="AQ82" s="7"/>
      <c r="AR82" s="7"/>
      <c r="AS82" s="3"/>
      <c r="AT82" s="3"/>
    </row>
    <row r="83" spans="1:46" s="9" customFormat="1" ht="30.2" customHeight="1" x14ac:dyDescent="0.25">
      <c r="A83" s="199"/>
      <c r="B83" s="199"/>
      <c r="C83" s="199"/>
      <c r="D83" s="186"/>
      <c r="E83" s="187"/>
      <c r="F83" s="188"/>
      <c r="G83" s="190"/>
      <c r="H83" s="188"/>
      <c r="I83" s="175" t="s">
        <v>36</v>
      </c>
      <c r="J83" s="187"/>
      <c r="K83" s="187"/>
      <c r="L83" s="187"/>
      <c r="M83" s="233"/>
      <c r="AN83" s="7"/>
      <c r="AO83" s="7"/>
      <c r="AP83" s="7"/>
      <c r="AQ83" s="7"/>
      <c r="AR83" s="7"/>
      <c r="AS83" s="3"/>
      <c r="AT83" s="3"/>
    </row>
    <row r="84" spans="1:46" s="9" customFormat="1" ht="30.2" customHeight="1" x14ac:dyDescent="0.25">
      <c r="A84" s="199"/>
      <c r="B84" s="199"/>
      <c r="C84" s="199"/>
      <c r="D84" s="186"/>
      <c r="E84" s="187"/>
      <c r="F84" s="188"/>
      <c r="G84" s="190"/>
      <c r="H84" s="188"/>
      <c r="I84" s="175" t="s">
        <v>36</v>
      </c>
      <c r="J84" s="187"/>
      <c r="K84" s="187"/>
      <c r="L84" s="187"/>
      <c r="M84" s="233"/>
      <c r="AN84" s="7"/>
      <c r="AO84" s="7"/>
      <c r="AP84" s="7"/>
      <c r="AQ84" s="7"/>
      <c r="AR84" s="7"/>
      <c r="AS84" s="3"/>
      <c r="AT84" s="3"/>
    </row>
    <row r="85" spans="1:46" s="9" customFormat="1" ht="30.2" customHeight="1" x14ac:dyDescent="0.25">
      <c r="A85" s="199"/>
      <c r="B85" s="199"/>
      <c r="C85" s="199"/>
      <c r="D85" s="186"/>
      <c r="E85" s="187"/>
      <c r="F85" s="188"/>
      <c r="G85" s="190"/>
      <c r="H85" s="188"/>
      <c r="I85" s="175" t="s">
        <v>36</v>
      </c>
      <c r="J85" s="187"/>
      <c r="K85" s="187"/>
      <c r="L85" s="187"/>
      <c r="M85" s="233"/>
      <c r="AN85" s="7"/>
      <c r="AO85" s="7"/>
      <c r="AP85" s="7"/>
      <c r="AQ85" s="7"/>
      <c r="AR85" s="7"/>
      <c r="AS85" s="3"/>
      <c r="AT85" s="3"/>
    </row>
    <row r="86" spans="1:46" s="9" customFormat="1" ht="30.2" customHeight="1" x14ac:dyDescent="0.25">
      <c r="A86" s="199"/>
      <c r="B86" s="199"/>
      <c r="C86" s="199"/>
      <c r="D86" s="186"/>
      <c r="E86" s="187"/>
      <c r="F86" s="188"/>
      <c r="G86" s="190"/>
      <c r="H86" s="188"/>
      <c r="I86" s="175" t="s">
        <v>36</v>
      </c>
      <c r="J86" s="187"/>
      <c r="K86" s="187"/>
      <c r="L86" s="187"/>
      <c r="M86" s="233"/>
      <c r="AN86" s="7"/>
      <c r="AO86" s="7"/>
      <c r="AP86" s="7"/>
      <c r="AQ86" s="7"/>
      <c r="AR86" s="7"/>
      <c r="AS86" s="3"/>
      <c r="AT86" s="3"/>
    </row>
    <row r="87" spans="1:46" s="9" customFormat="1" ht="30.2" customHeight="1" x14ac:dyDescent="0.25">
      <c r="A87" s="199"/>
      <c r="B87" s="199"/>
      <c r="C87" s="199"/>
      <c r="D87" s="186"/>
      <c r="E87" s="187"/>
      <c r="F87" s="188"/>
      <c r="G87" s="190"/>
      <c r="H87" s="188"/>
      <c r="I87" s="175" t="s">
        <v>36</v>
      </c>
      <c r="J87" s="187"/>
      <c r="K87" s="187"/>
      <c r="L87" s="187"/>
      <c r="M87" s="233"/>
      <c r="AN87" s="7"/>
      <c r="AO87" s="7"/>
      <c r="AP87" s="7"/>
      <c r="AQ87" s="7"/>
      <c r="AR87" s="7"/>
      <c r="AS87" s="3"/>
      <c r="AT87" s="3"/>
    </row>
    <row r="88" spans="1:46" s="9" customFormat="1" ht="30.2" customHeight="1" x14ac:dyDescent="0.25">
      <c r="A88" s="199"/>
      <c r="B88" s="199"/>
      <c r="C88" s="199"/>
      <c r="D88" s="186"/>
      <c r="E88" s="187"/>
      <c r="F88" s="188"/>
      <c r="G88" s="190"/>
      <c r="H88" s="188"/>
      <c r="I88" s="175" t="s">
        <v>36</v>
      </c>
      <c r="J88" s="187"/>
      <c r="K88" s="187"/>
      <c r="L88" s="187"/>
      <c r="M88" s="233"/>
      <c r="AN88" s="7"/>
      <c r="AO88" s="7"/>
      <c r="AP88" s="7"/>
      <c r="AQ88" s="7"/>
      <c r="AR88" s="7"/>
      <c r="AS88" s="3"/>
      <c r="AT88" s="3"/>
    </row>
    <row r="89" spans="1:46" s="9" customFormat="1" ht="30.2" customHeight="1" x14ac:dyDescent="0.25">
      <c r="A89" s="199"/>
      <c r="B89" s="199"/>
      <c r="C89" s="199"/>
      <c r="D89" s="186"/>
      <c r="E89" s="187"/>
      <c r="F89" s="188"/>
      <c r="G89" s="190"/>
      <c r="H89" s="188"/>
      <c r="I89" s="175" t="s">
        <v>36</v>
      </c>
      <c r="J89" s="187"/>
      <c r="K89" s="187"/>
      <c r="L89" s="187"/>
      <c r="M89" s="233"/>
      <c r="AN89" s="7"/>
      <c r="AO89" s="7"/>
      <c r="AP89" s="7"/>
      <c r="AQ89" s="7"/>
      <c r="AR89" s="7"/>
      <c r="AS89" s="3"/>
      <c r="AT89" s="3"/>
    </row>
    <row r="90" spans="1:46" s="9" customFormat="1" ht="30.2" customHeight="1" x14ac:dyDescent="0.25">
      <c r="A90" s="199"/>
      <c r="B90" s="199"/>
      <c r="C90" s="199"/>
      <c r="D90" s="186"/>
      <c r="E90" s="187"/>
      <c r="F90" s="188"/>
      <c r="G90" s="190"/>
      <c r="H90" s="188"/>
      <c r="I90" s="175" t="s">
        <v>36</v>
      </c>
      <c r="J90" s="187"/>
      <c r="K90" s="187"/>
      <c r="L90" s="187"/>
      <c r="M90" s="233"/>
      <c r="AN90" s="7"/>
      <c r="AO90" s="7"/>
      <c r="AP90" s="7"/>
      <c r="AQ90" s="7"/>
      <c r="AR90" s="7"/>
      <c r="AS90" s="3"/>
      <c r="AT90" s="3"/>
    </row>
    <row r="91" spans="1:46" s="9" customFormat="1" ht="30.2" customHeight="1" x14ac:dyDescent="0.25">
      <c r="A91" s="199"/>
      <c r="B91" s="199"/>
      <c r="C91" s="199"/>
      <c r="D91" s="186"/>
      <c r="E91" s="187"/>
      <c r="F91" s="188"/>
      <c r="G91" s="190"/>
      <c r="H91" s="188"/>
      <c r="I91" s="175" t="s">
        <v>36</v>
      </c>
      <c r="J91" s="187"/>
      <c r="K91" s="187"/>
      <c r="L91" s="187"/>
      <c r="M91" s="233"/>
      <c r="AN91" s="7"/>
      <c r="AO91" s="7"/>
      <c r="AP91" s="7"/>
      <c r="AQ91" s="7"/>
      <c r="AR91" s="7"/>
      <c r="AS91" s="3"/>
      <c r="AT91" s="3"/>
    </row>
    <row r="92" spans="1:46" s="9" customFormat="1" ht="30.2" customHeight="1" x14ac:dyDescent="0.25">
      <c r="A92" s="199"/>
      <c r="B92" s="199"/>
      <c r="C92" s="199"/>
      <c r="D92" s="186"/>
      <c r="E92" s="187"/>
      <c r="F92" s="188"/>
      <c r="G92" s="190"/>
      <c r="H92" s="188"/>
      <c r="I92" s="175" t="s">
        <v>36</v>
      </c>
      <c r="J92" s="187"/>
      <c r="K92" s="187"/>
      <c r="L92" s="187"/>
      <c r="M92" s="233"/>
      <c r="AN92" s="7"/>
      <c r="AO92" s="7"/>
      <c r="AP92" s="7"/>
      <c r="AQ92" s="7"/>
      <c r="AR92" s="7"/>
      <c r="AS92" s="3"/>
      <c r="AT92" s="3"/>
    </row>
    <row r="93" spans="1:46" s="9" customFormat="1" ht="30.2" customHeight="1" x14ac:dyDescent="0.25">
      <c r="A93" s="199"/>
      <c r="B93" s="199"/>
      <c r="C93" s="199"/>
      <c r="D93" s="186"/>
      <c r="E93" s="187"/>
      <c r="F93" s="188"/>
      <c r="G93" s="190"/>
      <c r="H93" s="188"/>
      <c r="I93" s="175" t="s">
        <v>36</v>
      </c>
      <c r="J93" s="187"/>
      <c r="K93" s="187"/>
      <c r="L93" s="187"/>
      <c r="M93" s="233"/>
      <c r="AN93" s="7"/>
      <c r="AO93" s="7"/>
      <c r="AP93" s="7"/>
      <c r="AQ93" s="7"/>
      <c r="AR93" s="7"/>
      <c r="AS93" s="3"/>
      <c r="AT93" s="3"/>
    </row>
    <row r="94" spans="1:46" s="9" customFormat="1" ht="30.2" customHeight="1" x14ac:dyDescent="0.25">
      <c r="A94" s="199"/>
      <c r="B94" s="199"/>
      <c r="C94" s="199"/>
      <c r="D94" s="186"/>
      <c r="E94" s="187"/>
      <c r="F94" s="188"/>
      <c r="G94" s="190"/>
      <c r="H94" s="188"/>
      <c r="I94" s="175" t="s">
        <v>36</v>
      </c>
      <c r="J94" s="187"/>
      <c r="K94" s="187"/>
      <c r="L94" s="187"/>
      <c r="M94" s="233"/>
      <c r="AN94" s="7"/>
      <c r="AO94" s="7"/>
      <c r="AP94" s="7"/>
      <c r="AQ94" s="7"/>
      <c r="AR94" s="7"/>
      <c r="AS94" s="3"/>
      <c r="AT94" s="3"/>
    </row>
    <row r="95" spans="1:46" s="9" customFormat="1" ht="30.2" customHeight="1" x14ac:dyDescent="0.25">
      <c r="A95" s="199"/>
      <c r="B95" s="199"/>
      <c r="C95" s="199"/>
      <c r="D95" s="186"/>
      <c r="E95" s="187"/>
      <c r="F95" s="188"/>
      <c r="G95" s="190"/>
      <c r="H95" s="188"/>
      <c r="I95" s="175" t="s">
        <v>36</v>
      </c>
      <c r="J95" s="187"/>
      <c r="K95" s="187"/>
      <c r="L95" s="187"/>
      <c r="M95" s="233"/>
      <c r="AN95" s="7"/>
      <c r="AO95" s="7"/>
      <c r="AP95" s="7"/>
      <c r="AQ95" s="7"/>
      <c r="AR95" s="7"/>
      <c r="AS95" s="3"/>
      <c r="AT95" s="3"/>
    </row>
    <row r="96" spans="1:46" s="9" customFormat="1" ht="30.2" customHeight="1" x14ac:dyDescent="0.25">
      <c r="A96" s="199"/>
      <c r="B96" s="199"/>
      <c r="C96" s="199"/>
      <c r="D96" s="186"/>
      <c r="E96" s="187"/>
      <c r="F96" s="188"/>
      <c r="G96" s="190"/>
      <c r="H96" s="188"/>
      <c r="I96" s="175" t="s">
        <v>36</v>
      </c>
      <c r="J96" s="187"/>
      <c r="K96" s="187"/>
      <c r="L96" s="187"/>
      <c r="M96" s="233"/>
      <c r="AN96" s="7"/>
      <c r="AO96" s="7"/>
      <c r="AP96" s="7"/>
      <c r="AQ96" s="7"/>
      <c r="AR96" s="7"/>
      <c r="AS96" s="3"/>
      <c r="AT96" s="3"/>
    </row>
    <row r="97" spans="1:47" s="9" customFormat="1" ht="30.2" customHeight="1" x14ac:dyDescent="0.25">
      <c r="A97" s="199"/>
      <c r="B97" s="199"/>
      <c r="C97" s="199"/>
      <c r="D97" s="186"/>
      <c r="E97" s="187"/>
      <c r="F97" s="188"/>
      <c r="G97" s="190"/>
      <c r="H97" s="188"/>
      <c r="I97" s="175" t="s">
        <v>36</v>
      </c>
      <c r="J97" s="187"/>
      <c r="K97" s="187"/>
      <c r="L97" s="187"/>
      <c r="M97" s="233"/>
      <c r="AN97" s="7"/>
      <c r="AO97" s="7"/>
      <c r="AP97" s="7"/>
      <c r="AQ97" s="7"/>
      <c r="AR97" s="7"/>
      <c r="AS97" s="3"/>
      <c r="AT97" s="3"/>
    </row>
    <row r="98" spans="1:47" s="9" customFormat="1" ht="30.2" customHeight="1" x14ac:dyDescent="0.25">
      <c r="A98" s="199"/>
      <c r="B98" s="199"/>
      <c r="C98" s="199"/>
      <c r="D98" s="186"/>
      <c r="E98" s="187"/>
      <c r="F98" s="188"/>
      <c r="G98" s="190"/>
      <c r="H98" s="188"/>
      <c r="I98" s="175" t="s">
        <v>36</v>
      </c>
      <c r="J98" s="187"/>
      <c r="K98" s="187"/>
      <c r="L98" s="187"/>
      <c r="M98" s="233"/>
      <c r="AN98" s="7"/>
      <c r="AO98" s="7"/>
      <c r="AP98" s="7"/>
      <c r="AQ98" s="7"/>
      <c r="AR98" s="7"/>
      <c r="AS98" s="3"/>
      <c r="AT98" s="3"/>
    </row>
    <row r="99" spans="1:47" s="9" customFormat="1" ht="30.2" customHeight="1" x14ac:dyDescent="0.25">
      <c r="A99" s="199"/>
      <c r="B99" s="199"/>
      <c r="C99" s="199"/>
      <c r="D99" s="186"/>
      <c r="E99" s="187"/>
      <c r="F99" s="188"/>
      <c r="G99" s="190"/>
      <c r="H99" s="188"/>
      <c r="I99" s="175" t="s">
        <v>36</v>
      </c>
      <c r="J99" s="187"/>
      <c r="K99" s="187"/>
      <c r="L99" s="187"/>
      <c r="M99" s="233"/>
      <c r="AN99" s="7"/>
      <c r="AO99" s="7"/>
      <c r="AP99" s="7"/>
      <c r="AQ99" s="7"/>
      <c r="AR99" s="7"/>
      <c r="AS99" s="3"/>
      <c r="AT99" s="3"/>
    </row>
    <row r="100" spans="1:47" s="9" customFormat="1" ht="30.2" customHeight="1" x14ac:dyDescent="0.25">
      <c r="A100" s="199"/>
      <c r="B100" s="199"/>
      <c r="C100" s="199"/>
      <c r="D100" s="186"/>
      <c r="E100" s="187"/>
      <c r="F100" s="188"/>
      <c r="G100" s="190"/>
      <c r="H100" s="188"/>
      <c r="I100" s="175" t="s">
        <v>36</v>
      </c>
      <c r="J100" s="187"/>
      <c r="K100" s="187"/>
      <c r="L100" s="187"/>
      <c r="M100" s="233"/>
      <c r="AN100" s="7"/>
      <c r="AO100" s="7"/>
      <c r="AP100" s="7"/>
      <c r="AQ100" s="7"/>
      <c r="AR100" s="7"/>
      <c r="AS100" s="3"/>
      <c r="AT100" s="3"/>
    </row>
    <row r="101" spans="1:47" ht="30.2" customHeight="1" x14ac:dyDescent="0.25">
      <c r="A101" s="199"/>
      <c r="B101" s="199"/>
      <c r="C101" s="199"/>
      <c r="D101" s="184"/>
      <c r="E101" s="180"/>
      <c r="F101" s="181"/>
      <c r="G101" s="183"/>
      <c r="H101" s="181"/>
      <c r="I101" s="175" t="s">
        <v>36</v>
      </c>
      <c r="J101" s="180"/>
      <c r="K101" s="180"/>
      <c r="L101" s="180"/>
      <c r="M101" s="233"/>
      <c r="AP101" s="7"/>
      <c r="AU101" s="3"/>
    </row>
    <row r="102" spans="1:47" ht="30.2" customHeight="1" x14ac:dyDescent="0.25">
      <c r="A102" s="199"/>
      <c r="B102" s="199"/>
      <c r="C102" s="199"/>
      <c r="D102" s="184"/>
      <c r="E102" s="180"/>
      <c r="F102" s="181"/>
      <c r="G102" s="183"/>
      <c r="H102" s="181"/>
      <c r="I102" s="175" t="s">
        <v>36</v>
      </c>
      <c r="J102" s="180"/>
      <c r="K102" s="180"/>
      <c r="L102" s="180"/>
      <c r="M102" s="233"/>
      <c r="AP102" s="7"/>
      <c r="AU102" s="3"/>
    </row>
    <row r="103" spans="1:47" ht="30.2" customHeight="1" x14ac:dyDescent="0.25">
      <c r="A103" s="199"/>
      <c r="B103" s="199"/>
      <c r="C103" s="199"/>
      <c r="D103" s="184"/>
      <c r="E103" s="180"/>
      <c r="F103" s="181"/>
      <c r="G103" s="183"/>
      <c r="H103" s="181"/>
      <c r="I103" s="175" t="s">
        <v>36</v>
      </c>
      <c r="J103" s="180"/>
      <c r="K103" s="180"/>
      <c r="L103" s="180"/>
      <c r="M103" s="233"/>
      <c r="AP103" s="7"/>
      <c r="AU103" s="3"/>
    </row>
    <row r="104" spans="1:47" ht="30.2" customHeight="1" x14ac:dyDescent="0.25">
      <c r="A104" s="199"/>
      <c r="B104" s="199"/>
      <c r="C104" s="199"/>
      <c r="D104" s="184"/>
      <c r="E104" s="180"/>
      <c r="F104" s="181"/>
      <c r="G104" s="183"/>
      <c r="H104" s="181"/>
      <c r="I104" s="175" t="s">
        <v>36</v>
      </c>
      <c r="J104" s="180"/>
      <c r="K104" s="180"/>
      <c r="L104" s="180"/>
      <c r="M104" s="233"/>
      <c r="AP104" s="7"/>
      <c r="AU104" s="3"/>
    </row>
    <row r="105" spans="1:47" ht="30.2" customHeight="1" x14ac:dyDescent="0.25">
      <c r="A105" s="199"/>
      <c r="B105" s="199"/>
      <c r="C105" s="199"/>
      <c r="D105" s="184"/>
      <c r="E105" s="180"/>
      <c r="F105" s="181"/>
      <c r="G105" s="183"/>
      <c r="H105" s="181"/>
      <c r="I105" s="175" t="s">
        <v>36</v>
      </c>
      <c r="J105" s="180"/>
      <c r="K105" s="180"/>
      <c r="L105" s="180"/>
      <c r="M105" s="233"/>
      <c r="AP105" s="7"/>
      <c r="AU105" s="3"/>
    </row>
    <row r="106" spans="1:47" ht="30.2" customHeight="1" x14ac:dyDescent="0.25">
      <c r="A106" s="199"/>
      <c r="B106" s="199"/>
      <c r="C106" s="199"/>
      <c r="D106" s="184"/>
      <c r="E106" s="180"/>
      <c r="F106" s="181"/>
      <c r="G106" s="183"/>
      <c r="H106" s="181"/>
      <c r="I106" s="175" t="s">
        <v>36</v>
      </c>
      <c r="J106" s="180"/>
      <c r="K106" s="180"/>
      <c r="L106" s="180"/>
      <c r="M106" s="233"/>
      <c r="AP106" s="7"/>
      <c r="AU106" s="3"/>
    </row>
    <row r="107" spans="1:47" ht="30.2" customHeight="1" x14ac:dyDescent="0.25">
      <c r="A107" s="199"/>
      <c r="B107" s="199"/>
      <c r="C107" s="199"/>
      <c r="D107" s="184"/>
      <c r="E107" s="180"/>
      <c r="F107" s="181"/>
      <c r="G107" s="179"/>
      <c r="H107" s="181"/>
      <c r="I107" s="175" t="s">
        <v>36</v>
      </c>
      <c r="J107" s="185"/>
      <c r="K107" s="185"/>
      <c r="L107" s="185"/>
      <c r="M107" s="233"/>
      <c r="AP107" s="7"/>
      <c r="AU107" s="3"/>
    </row>
    <row r="108" spans="1:47" ht="30.2" customHeight="1" x14ac:dyDescent="0.25">
      <c r="A108" s="199"/>
      <c r="B108" s="199"/>
      <c r="C108" s="199"/>
      <c r="D108" s="184"/>
      <c r="E108" s="180"/>
      <c r="F108" s="181"/>
      <c r="G108" s="179"/>
      <c r="H108" s="181"/>
      <c r="I108" s="175" t="s">
        <v>36</v>
      </c>
      <c r="J108" s="185"/>
      <c r="K108" s="185"/>
      <c r="L108" s="185"/>
      <c r="M108" s="233"/>
      <c r="AP108" s="7"/>
      <c r="AU108" s="3"/>
    </row>
    <row r="109" spans="1:47" ht="30.2" customHeight="1" x14ac:dyDescent="0.25">
      <c r="A109" s="199"/>
      <c r="B109" s="199"/>
      <c r="C109" s="199"/>
      <c r="D109" s="184"/>
      <c r="E109" s="180"/>
      <c r="F109" s="181"/>
      <c r="G109" s="179"/>
      <c r="H109" s="181"/>
      <c r="I109" s="175" t="s">
        <v>36</v>
      </c>
      <c r="J109" s="185"/>
      <c r="K109" s="185"/>
      <c r="L109" s="185"/>
      <c r="M109" s="233"/>
      <c r="AP109" s="7"/>
      <c r="AU109" s="3"/>
    </row>
    <row r="110" spans="1:47" ht="30.2" customHeight="1" x14ac:dyDescent="0.25">
      <c r="A110" s="199"/>
      <c r="B110" s="199"/>
      <c r="C110" s="199"/>
      <c r="D110" s="184"/>
      <c r="E110" s="180"/>
      <c r="F110" s="181"/>
      <c r="G110" s="179"/>
      <c r="H110" s="181"/>
      <c r="I110" s="175" t="s">
        <v>36</v>
      </c>
      <c r="J110" s="185"/>
      <c r="K110" s="185"/>
      <c r="L110" s="185"/>
      <c r="M110" s="233"/>
      <c r="AP110" s="7"/>
      <c r="AU110" s="3"/>
    </row>
    <row r="111" spans="1:47" ht="30.2" customHeight="1" x14ac:dyDescent="0.25">
      <c r="A111" s="199"/>
      <c r="B111" s="199"/>
      <c r="C111" s="199"/>
      <c r="D111" s="184"/>
      <c r="E111" s="180"/>
      <c r="F111" s="181"/>
      <c r="G111" s="179"/>
      <c r="H111" s="181"/>
      <c r="I111" s="175" t="s">
        <v>36</v>
      </c>
      <c r="J111" s="185"/>
      <c r="K111" s="185"/>
      <c r="L111" s="185"/>
      <c r="M111" s="233"/>
      <c r="AP111" s="7"/>
      <c r="AU111" s="3"/>
    </row>
    <row r="112" spans="1:47" ht="30.2" customHeight="1" x14ac:dyDescent="0.25">
      <c r="A112" s="199"/>
      <c r="B112" s="199"/>
      <c r="C112" s="199"/>
      <c r="D112" s="184"/>
      <c r="E112" s="180"/>
      <c r="F112" s="181"/>
      <c r="G112" s="179"/>
      <c r="H112" s="181"/>
      <c r="I112" s="175" t="s">
        <v>36</v>
      </c>
      <c r="J112" s="185"/>
      <c r="K112" s="185"/>
      <c r="L112" s="185"/>
      <c r="M112" s="233"/>
      <c r="AP112" s="7"/>
      <c r="AU112" s="3"/>
    </row>
    <row r="113" spans="1:47" ht="30.2" customHeight="1" x14ac:dyDescent="0.25">
      <c r="A113" s="199"/>
      <c r="B113" s="199"/>
      <c r="C113" s="199"/>
      <c r="D113" s="184"/>
      <c r="E113" s="180"/>
      <c r="F113" s="181"/>
      <c r="G113" s="179"/>
      <c r="H113" s="181"/>
      <c r="I113" s="175" t="s">
        <v>36</v>
      </c>
      <c r="J113" s="185"/>
      <c r="K113" s="185"/>
      <c r="L113" s="185"/>
      <c r="M113" s="233"/>
      <c r="AP113" s="7"/>
      <c r="AU113" s="3"/>
    </row>
    <row r="114" spans="1:47" ht="30.2" customHeight="1" x14ac:dyDescent="0.25">
      <c r="A114" s="199"/>
      <c r="B114" s="199"/>
      <c r="C114" s="199"/>
      <c r="D114" s="184"/>
      <c r="E114" s="180"/>
      <c r="F114" s="181"/>
      <c r="G114" s="183"/>
      <c r="H114" s="181"/>
      <c r="I114" s="175" t="s">
        <v>36</v>
      </c>
      <c r="J114" s="180"/>
      <c r="K114" s="180"/>
      <c r="L114" s="180"/>
      <c r="M114" s="233"/>
      <c r="AP114" s="7"/>
      <c r="AU114" s="3"/>
    </row>
    <row r="115" spans="1:47" ht="30.2" customHeight="1" x14ac:dyDescent="0.25">
      <c r="A115" s="199"/>
      <c r="B115" s="199"/>
      <c r="C115" s="199"/>
      <c r="D115" s="184"/>
      <c r="E115" s="180"/>
      <c r="F115" s="181"/>
      <c r="G115" s="183"/>
      <c r="H115" s="181"/>
      <c r="I115" s="175" t="s">
        <v>36</v>
      </c>
      <c r="J115" s="180"/>
      <c r="K115" s="180"/>
      <c r="L115" s="180"/>
      <c r="M115" s="233"/>
      <c r="AP115" s="7"/>
      <c r="AU115" s="3"/>
    </row>
    <row r="116" spans="1:47" ht="30.2" customHeight="1" x14ac:dyDescent="0.25">
      <c r="A116" s="199"/>
      <c r="B116" s="199"/>
      <c r="C116" s="199"/>
      <c r="D116" s="184"/>
      <c r="E116" s="180"/>
      <c r="F116" s="181"/>
      <c r="G116" s="183"/>
      <c r="H116" s="181"/>
      <c r="I116" s="175" t="s">
        <v>36</v>
      </c>
      <c r="J116" s="180"/>
      <c r="K116" s="180"/>
      <c r="L116" s="180"/>
      <c r="M116" s="233"/>
      <c r="AP116" s="7"/>
      <c r="AU116" s="3"/>
    </row>
    <row r="117" spans="1:47" ht="30.2" customHeight="1" x14ac:dyDescent="0.25">
      <c r="A117" s="199"/>
      <c r="B117" s="199"/>
      <c r="C117" s="199"/>
      <c r="D117" s="184"/>
      <c r="E117" s="180"/>
      <c r="F117" s="181"/>
      <c r="G117" s="183"/>
      <c r="H117" s="181"/>
      <c r="I117" s="175" t="s">
        <v>36</v>
      </c>
      <c r="J117" s="180"/>
      <c r="K117" s="180"/>
      <c r="L117" s="180"/>
      <c r="M117" s="233"/>
      <c r="AP117" s="7"/>
      <c r="AU117" s="3"/>
    </row>
    <row r="118" spans="1:47" ht="30.2" customHeight="1" x14ac:dyDescent="0.25">
      <c r="A118" s="199"/>
      <c r="B118" s="199"/>
      <c r="C118" s="199"/>
      <c r="D118" s="184"/>
      <c r="E118" s="180"/>
      <c r="F118" s="181"/>
      <c r="G118" s="183"/>
      <c r="H118" s="181"/>
      <c r="I118" s="175" t="s">
        <v>36</v>
      </c>
      <c r="J118" s="180"/>
      <c r="K118" s="180"/>
      <c r="L118" s="180"/>
      <c r="M118" s="233"/>
      <c r="AP118" s="7"/>
      <c r="AU118" s="3"/>
    </row>
    <row r="119" spans="1:47" ht="30.2" customHeight="1" x14ac:dyDescent="0.25">
      <c r="A119" s="199"/>
      <c r="B119" s="199"/>
      <c r="C119" s="199"/>
      <c r="D119" s="184"/>
      <c r="E119" s="180"/>
      <c r="F119" s="181"/>
      <c r="G119" s="183"/>
      <c r="H119" s="181"/>
      <c r="I119" s="175" t="s">
        <v>36</v>
      </c>
      <c r="J119" s="180"/>
      <c r="K119" s="180"/>
      <c r="L119" s="180"/>
      <c r="M119" s="233"/>
      <c r="AP119" s="7"/>
      <c r="AU119" s="3"/>
    </row>
    <row r="120" spans="1:47" ht="30.2" customHeight="1" x14ac:dyDescent="0.25">
      <c r="A120" s="199"/>
      <c r="B120" s="199"/>
      <c r="C120" s="199"/>
      <c r="D120" s="184"/>
      <c r="E120" s="180"/>
      <c r="F120" s="181"/>
      <c r="G120" s="179"/>
      <c r="H120" s="181"/>
      <c r="I120" s="175" t="s">
        <v>36</v>
      </c>
      <c r="J120" s="185"/>
      <c r="K120" s="185"/>
      <c r="L120" s="185"/>
      <c r="M120" s="233"/>
      <c r="AP120" s="7"/>
      <c r="AU120" s="3"/>
    </row>
    <row r="121" spans="1:47" ht="30.2" customHeight="1" x14ac:dyDescent="0.25">
      <c r="A121" s="199"/>
      <c r="B121" s="199"/>
      <c r="C121" s="199"/>
      <c r="D121" s="184"/>
      <c r="E121" s="180"/>
      <c r="F121" s="181"/>
      <c r="G121" s="179"/>
      <c r="H121" s="181"/>
      <c r="I121" s="175" t="s">
        <v>36</v>
      </c>
      <c r="J121" s="185"/>
      <c r="K121" s="185"/>
      <c r="L121" s="185"/>
      <c r="M121" s="233"/>
      <c r="AP121" s="7"/>
      <c r="AU121" s="3"/>
    </row>
    <row r="122" spans="1:47" ht="30.2" customHeight="1" x14ac:dyDescent="0.25">
      <c r="A122" s="199"/>
      <c r="B122" s="199"/>
      <c r="C122" s="199"/>
      <c r="D122" s="184"/>
      <c r="E122" s="180"/>
      <c r="F122" s="181"/>
      <c r="G122" s="179"/>
      <c r="H122" s="181"/>
      <c r="I122" s="175" t="s">
        <v>36</v>
      </c>
      <c r="J122" s="185"/>
      <c r="K122" s="185"/>
      <c r="L122" s="185"/>
      <c r="M122" s="233"/>
      <c r="AP122" s="7"/>
      <c r="AU122" s="3"/>
    </row>
    <row r="123" spans="1:47" ht="30.2" customHeight="1" x14ac:dyDescent="0.25">
      <c r="A123" s="199"/>
      <c r="B123" s="199"/>
      <c r="C123" s="199"/>
      <c r="D123" s="184"/>
      <c r="E123" s="180"/>
      <c r="F123" s="181"/>
      <c r="G123" s="179"/>
      <c r="H123" s="181"/>
      <c r="I123" s="175" t="s">
        <v>36</v>
      </c>
      <c r="J123" s="185"/>
      <c r="K123" s="185"/>
      <c r="L123" s="185"/>
      <c r="M123" s="233"/>
      <c r="AP123" s="7"/>
      <c r="AU123" s="3"/>
    </row>
    <row r="124" spans="1:47" ht="30.2" customHeight="1" x14ac:dyDescent="0.25">
      <c r="A124" s="199"/>
      <c r="B124" s="199"/>
      <c r="C124" s="199"/>
      <c r="D124" s="184"/>
      <c r="E124" s="180"/>
      <c r="F124" s="181"/>
      <c r="G124" s="179"/>
      <c r="H124" s="181"/>
      <c r="I124" s="175" t="s">
        <v>36</v>
      </c>
      <c r="J124" s="185"/>
      <c r="K124" s="185"/>
      <c r="L124" s="185"/>
      <c r="M124" s="233"/>
      <c r="AP124" s="7"/>
      <c r="AU124" s="3"/>
    </row>
    <row r="125" spans="1:47" ht="30.2" customHeight="1" x14ac:dyDescent="0.25">
      <c r="A125" s="199"/>
      <c r="B125" s="199"/>
      <c r="C125" s="199"/>
      <c r="D125" s="184"/>
      <c r="E125" s="180"/>
      <c r="F125" s="181"/>
      <c r="G125" s="179"/>
      <c r="H125" s="181"/>
      <c r="I125" s="175" t="s">
        <v>36</v>
      </c>
      <c r="J125" s="185"/>
      <c r="K125" s="185"/>
      <c r="L125" s="185"/>
      <c r="M125" s="233"/>
      <c r="AP125" s="7"/>
      <c r="AU125" s="3"/>
    </row>
    <row r="126" spans="1:47" ht="30.2" customHeight="1" x14ac:dyDescent="0.25">
      <c r="A126" s="199"/>
      <c r="B126" s="199"/>
      <c r="C126" s="199"/>
      <c r="D126" s="184"/>
      <c r="E126" s="180"/>
      <c r="F126" s="181"/>
      <c r="G126" s="179"/>
      <c r="H126" s="181"/>
      <c r="I126" s="175" t="s">
        <v>36</v>
      </c>
      <c r="J126" s="185"/>
      <c r="K126" s="185"/>
      <c r="L126" s="185"/>
      <c r="M126" s="233"/>
      <c r="AP126" s="7"/>
      <c r="AU126" s="3"/>
    </row>
    <row r="127" spans="1:47" ht="30.2" customHeight="1" x14ac:dyDescent="0.25">
      <c r="A127" s="199"/>
      <c r="B127" s="199"/>
      <c r="C127" s="199"/>
      <c r="D127" s="184"/>
      <c r="E127" s="180"/>
      <c r="F127" s="181"/>
      <c r="G127" s="183"/>
      <c r="H127" s="181"/>
      <c r="I127" s="175" t="s">
        <v>36</v>
      </c>
      <c r="J127" s="180"/>
      <c r="K127" s="180"/>
      <c r="L127" s="180"/>
      <c r="M127" s="233"/>
      <c r="AP127" s="7"/>
      <c r="AU127" s="3"/>
    </row>
    <row r="128" spans="1:47" ht="30.2" customHeight="1" x14ac:dyDescent="0.25">
      <c r="A128" s="199"/>
      <c r="B128" s="199"/>
      <c r="C128" s="199"/>
      <c r="D128" s="184"/>
      <c r="E128" s="180"/>
      <c r="F128" s="181"/>
      <c r="G128" s="183"/>
      <c r="H128" s="181"/>
      <c r="I128" s="175" t="s">
        <v>36</v>
      </c>
      <c r="J128" s="180"/>
      <c r="K128" s="180"/>
      <c r="L128" s="180"/>
      <c r="M128" s="233"/>
      <c r="AP128" s="7"/>
      <c r="AU128" s="3"/>
    </row>
    <row r="129" spans="1:47" ht="30.2" customHeight="1" x14ac:dyDescent="0.25">
      <c r="A129" s="199"/>
      <c r="B129" s="199"/>
      <c r="C129" s="199"/>
      <c r="D129" s="184"/>
      <c r="E129" s="180"/>
      <c r="F129" s="181"/>
      <c r="G129" s="183"/>
      <c r="H129" s="181"/>
      <c r="I129" s="175" t="s">
        <v>36</v>
      </c>
      <c r="J129" s="180"/>
      <c r="K129" s="180"/>
      <c r="L129" s="180"/>
      <c r="M129" s="233"/>
      <c r="AP129" s="7"/>
      <c r="AU129" s="3"/>
    </row>
    <row r="130" spans="1:47" ht="30.2" customHeight="1" x14ac:dyDescent="0.25">
      <c r="A130" s="199"/>
      <c r="B130" s="199"/>
      <c r="C130" s="199"/>
      <c r="D130" s="184"/>
      <c r="E130" s="180"/>
      <c r="F130" s="181"/>
      <c r="G130" s="183"/>
      <c r="H130" s="181"/>
      <c r="I130" s="175" t="s">
        <v>36</v>
      </c>
      <c r="J130" s="180"/>
      <c r="K130" s="180"/>
      <c r="L130" s="180"/>
      <c r="M130" s="233"/>
      <c r="AP130" s="7"/>
      <c r="AU130" s="3"/>
    </row>
    <row r="131" spans="1:47" ht="30.2" customHeight="1" x14ac:dyDescent="0.25">
      <c r="A131" s="199"/>
      <c r="B131" s="199"/>
      <c r="C131" s="199"/>
      <c r="D131" s="184"/>
      <c r="E131" s="180"/>
      <c r="F131" s="181"/>
      <c r="G131" s="183"/>
      <c r="H131" s="181"/>
      <c r="I131" s="175" t="s">
        <v>36</v>
      </c>
      <c r="J131" s="180"/>
      <c r="K131" s="180"/>
      <c r="L131" s="180"/>
      <c r="M131" s="233"/>
      <c r="AP131" s="7"/>
      <c r="AU131" s="3"/>
    </row>
    <row r="132" spans="1:47" ht="30.2" customHeight="1" x14ac:dyDescent="0.25">
      <c r="A132" s="199"/>
      <c r="B132" s="199"/>
      <c r="C132" s="199"/>
      <c r="D132" s="184"/>
      <c r="E132" s="180"/>
      <c r="F132" s="181"/>
      <c r="G132" s="183"/>
      <c r="H132" s="181"/>
      <c r="I132" s="175" t="s">
        <v>36</v>
      </c>
      <c r="J132" s="180"/>
      <c r="K132" s="180"/>
      <c r="L132" s="180"/>
      <c r="M132" s="233"/>
      <c r="AP132" s="7"/>
      <c r="AU132" s="3"/>
    </row>
    <row r="133" spans="1:47" ht="30.2" customHeight="1" x14ac:dyDescent="0.25">
      <c r="A133" s="199"/>
      <c r="B133" s="199"/>
      <c r="C133" s="199"/>
      <c r="D133" s="184"/>
      <c r="E133" s="180"/>
      <c r="F133" s="181"/>
      <c r="G133" s="179"/>
      <c r="H133" s="181"/>
      <c r="I133" s="175" t="s">
        <v>36</v>
      </c>
      <c r="J133" s="185"/>
      <c r="K133" s="185"/>
      <c r="L133" s="185"/>
      <c r="M133" s="233"/>
      <c r="AP133" s="7"/>
      <c r="AU133" s="3"/>
    </row>
    <row r="134" spans="1:47" ht="30.2" customHeight="1" x14ac:dyDescent="0.25">
      <c r="A134" s="199"/>
      <c r="B134" s="199"/>
      <c r="C134" s="199"/>
      <c r="D134" s="184"/>
      <c r="E134" s="180"/>
      <c r="F134" s="181"/>
      <c r="G134" s="179"/>
      <c r="H134" s="181"/>
      <c r="I134" s="175" t="s">
        <v>36</v>
      </c>
      <c r="J134" s="185"/>
      <c r="K134" s="185"/>
      <c r="L134" s="185"/>
      <c r="M134" s="233"/>
      <c r="AP134" s="7"/>
      <c r="AU134" s="3"/>
    </row>
    <row r="135" spans="1:47" ht="30.2" customHeight="1" x14ac:dyDescent="0.25">
      <c r="A135" s="199"/>
      <c r="B135" s="199"/>
      <c r="C135" s="199"/>
      <c r="D135" s="184"/>
      <c r="E135" s="180"/>
      <c r="F135" s="181"/>
      <c r="G135" s="179"/>
      <c r="H135" s="181"/>
      <c r="I135" s="175" t="s">
        <v>36</v>
      </c>
      <c r="J135" s="185"/>
      <c r="K135" s="185"/>
      <c r="L135" s="185"/>
      <c r="M135" s="233"/>
      <c r="AP135" s="7"/>
      <c r="AU135" s="3"/>
    </row>
    <row r="136" spans="1:47" ht="30.2" customHeight="1" x14ac:dyDescent="0.25">
      <c r="A136" s="199"/>
      <c r="B136" s="199"/>
      <c r="C136" s="199"/>
      <c r="D136" s="184"/>
      <c r="E136" s="180"/>
      <c r="F136" s="181"/>
      <c r="G136" s="179"/>
      <c r="H136" s="181"/>
      <c r="I136" s="175" t="s">
        <v>36</v>
      </c>
      <c r="J136" s="185"/>
      <c r="K136" s="185"/>
      <c r="L136" s="185"/>
      <c r="M136" s="233"/>
      <c r="AP136" s="7"/>
      <c r="AU136" s="3"/>
    </row>
    <row r="137" spans="1:47" ht="30.2" customHeight="1" x14ac:dyDescent="0.25">
      <c r="A137" s="199"/>
      <c r="B137" s="199"/>
      <c r="C137" s="199"/>
      <c r="D137" s="184"/>
      <c r="E137" s="180"/>
      <c r="F137" s="181"/>
      <c r="G137" s="179"/>
      <c r="H137" s="181"/>
      <c r="I137" s="175" t="s">
        <v>36</v>
      </c>
      <c r="J137" s="185"/>
      <c r="K137" s="185"/>
      <c r="L137" s="185"/>
      <c r="M137" s="233"/>
      <c r="AP137" s="7"/>
      <c r="AU137" s="3"/>
    </row>
    <row r="138" spans="1:47" ht="30.2" customHeight="1" x14ac:dyDescent="0.25">
      <c r="A138" s="199"/>
      <c r="B138" s="199"/>
      <c r="C138" s="199"/>
      <c r="D138" s="184"/>
      <c r="E138" s="180"/>
      <c r="F138" s="181"/>
      <c r="G138" s="179"/>
      <c r="H138" s="181"/>
      <c r="I138" s="175" t="s">
        <v>36</v>
      </c>
      <c r="J138" s="185"/>
      <c r="K138" s="185"/>
      <c r="L138" s="185"/>
      <c r="M138" s="233"/>
      <c r="AP138" s="7"/>
      <c r="AU138" s="3"/>
    </row>
    <row r="139" spans="1:47" ht="30.2" customHeight="1" x14ac:dyDescent="0.25">
      <c r="A139" s="199"/>
      <c r="B139" s="199"/>
      <c r="C139" s="199"/>
      <c r="D139" s="184"/>
      <c r="E139" s="180"/>
      <c r="F139" s="181"/>
      <c r="G139" s="179"/>
      <c r="H139" s="181"/>
      <c r="I139" s="175" t="s">
        <v>36</v>
      </c>
      <c r="J139" s="185"/>
      <c r="K139" s="185"/>
      <c r="L139" s="185"/>
      <c r="M139" s="233"/>
      <c r="AP139" s="7"/>
      <c r="AU139" s="3"/>
    </row>
    <row r="140" spans="1:47" ht="30.2" customHeight="1" x14ac:dyDescent="0.25">
      <c r="A140" s="199"/>
      <c r="B140" s="199"/>
      <c r="C140" s="199"/>
      <c r="D140" s="184"/>
      <c r="E140" s="180"/>
      <c r="F140" s="181"/>
      <c r="G140" s="183"/>
      <c r="H140" s="181"/>
      <c r="I140" s="175" t="s">
        <v>36</v>
      </c>
      <c r="J140" s="180"/>
      <c r="K140" s="180"/>
      <c r="L140" s="180"/>
      <c r="M140" s="233"/>
      <c r="AP140" s="7"/>
      <c r="AU140" s="3"/>
    </row>
    <row r="141" spans="1:47" ht="30.2" customHeight="1" x14ac:dyDescent="0.25">
      <c r="A141" s="199"/>
      <c r="B141" s="199"/>
      <c r="C141" s="199"/>
      <c r="D141" s="184"/>
      <c r="E141" s="180"/>
      <c r="F141" s="181"/>
      <c r="G141" s="183"/>
      <c r="H141" s="181"/>
      <c r="I141" s="175" t="s">
        <v>36</v>
      </c>
      <c r="J141" s="180"/>
      <c r="K141" s="180"/>
      <c r="L141" s="180"/>
      <c r="M141" s="233"/>
      <c r="AP141" s="7"/>
      <c r="AU141" s="3"/>
    </row>
    <row r="142" spans="1:47" ht="30.2" customHeight="1" x14ac:dyDescent="0.25">
      <c r="A142" s="199"/>
      <c r="B142" s="199"/>
      <c r="C142" s="199"/>
      <c r="D142" s="184"/>
      <c r="E142" s="180"/>
      <c r="F142" s="181"/>
      <c r="G142" s="183"/>
      <c r="H142" s="181"/>
      <c r="I142" s="175" t="s">
        <v>36</v>
      </c>
      <c r="J142" s="180"/>
      <c r="K142" s="180"/>
      <c r="L142" s="180"/>
      <c r="M142" s="233"/>
      <c r="AP142" s="7"/>
      <c r="AU142" s="3"/>
    </row>
    <row r="143" spans="1:47" ht="30.2" customHeight="1" x14ac:dyDescent="0.25">
      <c r="A143" s="199"/>
      <c r="B143" s="199"/>
      <c r="C143" s="199"/>
      <c r="D143" s="184"/>
      <c r="E143" s="180"/>
      <c r="F143" s="181"/>
      <c r="G143" s="183"/>
      <c r="H143" s="181"/>
      <c r="I143" s="175" t="s">
        <v>36</v>
      </c>
      <c r="J143" s="180"/>
      <c r="K143" s="180"/>
      <c r="L143" s="180"/>
      <c r="M143" s="233"/>
      <c r="AP143" s="7"/>
      <c r="AU143" s="3"/>
    </row>
    <row r="144" spans="1:47" ht="30.2" customHeight="1" x14ac:dyDescent="0.25">
      <c r="A144" s="199"/>
      <c r="B144" s="199"/>
      <c r="C144" s="199"/>
      <c r="D144" s="184"/>
      <c r="E144" s="180"/>
      <c r="F144" s="181"/>
      <c r="G144" s="183"/>
      <c r="H144" s="181"/>
      <c r="I144" s="175" t="s">
        <v>36</v>
      </c>
      <c r="J144" s="180"/>
      <c r="K144" s="180"/>
      <c r="L144" s="180"/>
      <c r="M144" s="233"/>
      <c r="AP144" s="7"/>
      <c r="AU144" s="3"/>
    </row>
    <row r="145" spans="1:47" ht="30.2" customHeight="1" x14ac:dyDescent="0.25">
      <c r="A145" s="199"/>
      <c r="B145" s="199"/>
      <c r="C145" s="199"/>
      <c r="D145" s="184"/>
      <c r="E145" s="180"/>
      <c r="F145" s="181"/>
      <c r="G145" s="183"/>
      <c r="H145" s="181"/>
      <c r="I145" s="175" t="s">
        <v>36</v>
      </c>
      <c r="J145" s="180"/>
      <c r="K145" s="180"/>
      <c r="L145" s="180"/>
      <c r="M145" s="233"/>
      <c r="AP145" s="7"/>
      <c r="AU145" s="3"/>
    </row>
    <row r="146" spans="1:47" ht="30.2" customHeight="1" x14ac:dyDescent="0.25">
      <c r="A146" s="199"/>
      <c r="B146" s="199"/>
      <c r="C146" s="199"/>
      <c r="D146" s="184"/>
      <c r="E146" s="180"/>
      <c r="F146" s="181"/>
      <c r="G146" s="179"/>
      <c r="H146" s="181"/>
      <c r="I146" s="175" t="s">
        <v>36</v>
      </c>
      <c r="J146" s="185"/>
      <c r="K146" s="185"/>
      <c r="L146" s="185"/>
      <c r="M146" s="233"/>
      <c r="AP146" s="7"/>
      <c r="AU146" s="3"/>
    </row>
    <row r="147" spans="1:47" ht="30.2" customHeight="1" x14ac:dyDescent="0.25">
      <c r="A147" s="199"/>
      <c r="B147" s="199"/>
      <c r="C147" s="199"/>
      <c r="D147" s="184"/>
      <c r="E147" s="180"/>
      <c r="F147" s="181"/>
      <c r="G147" s="179"/>
      <c r="H147" s="181"/>
      <c r="I147" s="175" t="s">
        <v>36</v>
      </c>
      <c r="J147" s="185"/>
      <c r="K147" s="185"/>
      <c r="L147" s="185"/>
      <c r="M147" s="233"/>
      <c r="AP147" s="7"/>
      <c r="AU147" s="3"/>
    </row>
    <row r="148" spans="1:47" ht="30.2" customHeight="1" x14ac:dyDescent="0.25">
      <c r="A148" s="199"/>
      <c r="B148" s="199"/>
      <c r="C148" s="199"/>
      <c r="D148" s="184"/>
      <c r="E148" s="180"/>
      <c r="F148" s="181"/>
      <c r="G148" s="179"/>
      <c r="H148" s="181"/>
      <c r="I148" s="175" t="s">
        <v>36</v>
      </c>
      <c r="J148" s="185"/>
      <c r="K148" s="185"/>
      <c r="L148" s="185"/>
      <c r="M148" s="233"/>
      <c r="AP148" s="7"/>
      <c r="AU148" s="3"/>
    </row>
    <row r="149" spans="1:47" ht="30.2" customHeight="1" x14ac:dyDescent="0.25">
      <c r="A149" s="199"/>
      <c r="B149" s="199"/>
      <c r="C149" s="199"/>
      <c r="D149" s="184"/>
      <c r="E149" s="180"/>
      <c r="F149" s="181"/>
      <c r="G149" s="179"/>
      <c r="H149" s="181"/>
      <c r="I149" s="175" t="s">
        <v>36</v>
      </c>
      <c r="J149" s="185"/>
      <c r="K149" s="185"/>
      <c r="L149" s="185"/>
      <c r="M149" s="233"/>
      <c r="AP149" s="7"/>
      <c r="AU149" s="3"/>
    </row>
    <row r="150" spans="1:47" ht="30.2" customHeight="1" x14ac:dyDescent="0.25">
      <c r="A150" s="199"/>
      <c r="B150" s="199"/>
      <c r="C150" s="199"/>
      <c r="D150" s="184"/>
      <c r="E150" s="180"/>
      <c r="F150" s="181"/>
      <c r="G150" s="179"/>
      <c r="H150" s="181"/>
      <c r="I150" s="175" t="s">
        <v>36</v>
      </c>
      <c r="J150" s="185"/>
      <c r="K150" s="185"/>
      <c r="L150" s="185"/>
      <c r="M150" s="233"/>
      <c r="AP150" s="7"/>
      <c r="AU150" s="3"/>
    </row>
    <row r="151" spans="1:47" ht="30.2" customHeight="1" x14ac:dyDescent="0.25">
      <c r="A151" s="199"/>
      <c r="B151" s="199"/>
      <c r="C151" s="199"/>
      <c r="D151" s="184"/>
      <c r="E151" s="180"/>
      <c r="F151" s="181"/>
      <c r="G151" s="179"/>
      <c r="H151" s="181"/>
      <c r="I151" s="175" t="s">
        <v>36</v>
      </c>
      <c r="J151" s="185"/>
      <c r="K151" s="185"/>
      <c r="L151" s="185"/>
      <c r="M151" s="233"/>
      <c r="AP151" s="7"/>
      <c r="AU151" s="3"/>
    </row>
    <row r="152" spans="1:47" ht="30.2" customHeight="1" x14ac:dyDescent="0.25">
      <c r="A152" s="199"/>
      <c r="B152" s="199"/>
      <c r="C152" s="199"/>
      <c r="D152" s="184"/>
      <c r="E152" s="180"/>
      <c r="F152" s="181"/>
      <c r="G152" s="179"/>
      <c r="H152" s="181"/>
      <c r="I152" s="175" t="s">
        <v>36</v>
      </c>
      <c r="J152" s="185"/>
      <c r="K152" s="185"/>
      <c r="L152" s="185"/>
      <c r="M152" s="233"/>
      <c r="AP152" s="7"/>
      <c r="AU152" s="3"/>
    </row>
    <row r="153" spans="1:47" ht="30.2" customHeight="1" x14ac:dyDescent="0.25">
      <c r="A153" s="199"/>
      <c r="B153" s="199"/>
      <c r="C153" s="199"/>
      <c r="D153" s="184"/>
      <c r="E153" s="180"/>
      <c r="F153" s="181"/>
      <c r="G153" s="183"/>
      <c r="H153" s="181"/>
      <c r="I153" s="175" t="s">
        <v>36</v>
      </c>
      <c r="J153" s="180"/>
      <c r="K153" s="180"/>
      <c r="L153" s="180"/>
      <c r="M153" s="233"/>
      <c r="AP153" s="7"/>
      <c r="AU153" s="3"/>
    </row>
    <row r="154" spans="1:47" ht="30.2" customHeight="1" x14ac:dyDescent="0.25">
      <c r="A154" s="199"/>
      <c r="B154" s="199"/>
      <c r="C154" s="199"/>
      <c r="D154" s="184"/>
      <c r="E154" s="180"/>
      <c r="F154" s="181"/>
      <c r="G154" s="183"/>
      <c r="H154" s="181"/>
      <c r="I154" s="175" t="s">
        <v>36</v>
      </c>
      <c r="J154" s="180"/>
      <c r="K154" s="180"/>
      <c r="L154" s="180"/>
      <c r="M154" s="233"/>
      <c r="AP154" s="7"/>
      <c r="AU154" s="3"/>
    </row>
    <row r="155" spans="1:47" ht="30.2" customHeight="1" x14ac:dyDescent="0.25">
      <c r="A155" s="199"/>
      <c r="B155" s="199"/>
      <c r="C155" s="199"/>
      <c r="D155" s="184"/>
      <c r="E155" s="180"/>
      <c r="F155" s="181"/>
      <c r="G155" s="183"/>
      <c r="H155" s="181"/>
      <c r="I155" s="175" t="s">
        <v>36</v>
      </c>
      <c r="J155" s="180"/>
      <c r="K155" s="180"/>
      <c r="L155" s="180"/>
      <c r="M155" s="233"/>
      <c r="AP155" s="7"/>
      <c r="AU155" s="3"/>
    </row>
    <row r="156" spans="1:47" ht="30.2" customHeight="1" x14ac:dyDescent="0.25">
      <c r="A156" s="199"/>
      <c r="B156" s="199"/>
      <c r="C156" s="199"/>
      <c r="D156" s="184"/>
      <c r="E156" s="180"/>
      <c r="F156" s="181"/>
      <c r="G156" s="183"/>
      <c r="H156" s="181"/>
      <c r="I156" s="175" t="s">
        <v>36</v>
      </c>
      <c r="J156" s="180"/>
      <c r="K156" s="180"/>
      <c r="L156" s="180"/>
      <c r="M156" s="233"/>
      <c r="AP156" s="7"/>
      <c r="AU156" s="3"/>
    </row>
    <row r="157" spans="1:47" ht="30.2" customHeight="1" x14ac:dyDescent="0.25">
      <c r="A157" s="199"/>
      <c r="B157" s="199"/>
      <c r="C157" s="199"/>
      <c r="D157" s="184"/>
      <c r="E157" s="180"/>
      <c r="F157" s="181"/>
      <c r="G157" s="183"/>
      <c r="H157" s="181"/>
      <c r="I157" s="175" t="s">
        <v>36</v>
      </c>
      <c r="J157" s="180"/>
      <c r="K157" s="180"/>
      <c r="L157" s="180"/>
      <c r="M157" s="233"/>
      <c r="AP157" s="7"/>
      <c r="AU157" s="3"/>
    </row>
    <row r="158" spans="1:47" ht="30.2" customHeight="1" x14ac:dyDescent="0.25">
      <c r="A158" s="199"/>
      <c r="B158" s="199"/>
      <c r="C158" s="199"/>
      <c r="D158" s="184"/>
      <c r="E158" s="180"/>
      <c r="F158" s="181"/>
      <c r="G158" s="183"/>
      <c r="H158" s="181"/>
      <c r="I158" s="175" t="s">
        <v>36</v>
      </c>
      <c r="J158" s="180"/>
      <c r="K158" s="180"/>
      <c r="L158" s="180"/>
      <c r="M158" s="233"/>
      <c r="AP158" s="7"/>
      <c r="AU158" s="3"/>
    </row>
    <row r="159" spans="1:47" ht="30.2" customHeight="1" x14ac:dyDescent="0.25">
      <c r="A159" s="199"/>
      <c r="B159" s="199"/>
      <c r="C159" s="199"/>
      <c r="D159" s="184"/>
      <c r="E159" s="180"/>
      <c r="F159" s="181"/>
      <c r="G159" s="179"/>
      <c r="H159" s="181"/>
      <c r="I159" s="175" t="s">
        <v>36</v>
      </c>
      <c r="J159" s="185"/>
      <c r="K159" s="185"/>
      <c r="L159" s="185"/>
      <c r="M159" s="233"/>
      <c r="AP159" s="7"/>
      <c r="AU159" s="3"/>
    </row>
    <row r="160" spans="1:47" ht="30.2" customHeight="1" x14ac:dyDescent="0.25">
      <c r="A160" s="199"/>
      <c r="B160" s="199"/>
      <c r="C160" s="199"/>
      <c r="D160" s="184"/>
      <c r="E160" s="180"/>
      <c r="F160" s="181"/>
      <c r="G160" s="179"/>
      <c r="H160" s="181"/>
      <c r="I160" s="175" t="s">
        <v>36</v>
      </c>
      <c r="J160" s="185"/>
      <c r="K160" s="185"/>
      <c r="L160" s="185"/>
      <c r="M160" s="233"/>
      <c r="AP160" s="7"/>
      <c r="AU160" s="3"/>
    </row>
    <row r="161" spans="1:47" ht="30.2" customHeight="1" x14ac:dyDescent="0.25">
      <c r="A161" s="199"/>
      <c r="B161" s="199"/>
      <c r="C161" s="199"/>
      <c r="D161" s="184"/>
      <c r="E161" s="180"/>
      <c r="F161" s="181"/>
      <c r="G161" s="179"/>
      <c r="H161" s="181"/>
      <c r="I161" s="175" t="s">
        <v>36</v>
      </c>
      <c r="J161" s="185"/>
      <c r="K161" s="185"/>
      <c r="L161" s="185"/>
      <c r="M161" s="233"/>
      <c r="AP161" s="7"/>
      <c r="AU161" s="3"/>
    </row>
    <row r="162" spans="1:47" ht="30.2" customHeight="1" x14ac:dyDescent="0.25">
      <c r="A162" s="199"/>
      <c r="B162" s="199"/>
      <c r="C162" s="199"/>
      <c r="D162" s="184"/>
      <c r="E162" s="180"/>
      <c r="F162" s="181"/>
      <c r="G162" s="179"/>
      <c r="H162" s="181"/>
      <c r="I162" s="175" t="s">
        <v>36</v>
      </c>
      <c r="J162" s="185"/>
      <c r="K162" s="185"/>
      <c r="L162" s="185"/>
      <c r="M162" s="233"/>
      <c r="AP162" s="7"/>
      <c r="AU162" s="3"/>
    </row>
    <row r="163" spans="1:47" ht="30.2" customHeight="1" x14ac:dyDescent="0.25">
      <c r="A163" s="199"/>
      <c r="B163" s="199"/>
      <c r="C163" s="199"/>
      <c r="D163" s="184"/>
      <c r="E163" s="180"/>
      <c r="F163" s="181"/>
      <c r="G163" s="179"/>
      <c r="H163" s="181"/>
      <c r="I163" s="175" t="s">
        <v>36</v>
      </c>
      <c r="J163" s="185"/>
      <c r="K163" s="185"/>
      <c r="L163" s="185"/>
      <c r="M163" s="233"/>
      <c r="AP163" s="7"/>
      <c r="AU163" s="3"/>
    </row>
    <row r="164" spans="1:47" ht="30.2" customHeight="1" x14ac:dyDescent="0.25">
      <c r="A164" s="199"/>
      <c r="B164" s="199"/>
      <c r="C164" s="199"/>
      <c r="D164" s="184"/>
      <c r="E164" s="180"/>
      <c r="F164" s="181"/>
      <c r="G164" s="179"/>
      <c r="H164" s="181"/>
      <c r="I164" s="175" t="s">
        <v>36</v>
      </c>
      <c r="J164" s="185"/>
      <c r="K164" s="185"/>
      <c r="L164" s="185"/>
      <c r="M164" s="233"/>
      <c r="AP164" s="7"/>
      <c r="AU164" s="3"/>
    </row>
    <row r="165" spans="1:47" ht="30.2" customHeight="1" x14ac:dyDescent="0.25">
      <c r="A165" s="199"/>
      <c r="B165" s="199"/>
      <c r="C165" s="199"/>
      <c r="D165" s="184"/>
      <c r="E165" s="180"/>
      <c r="F165" s="181"/>
      <c r="G165" s="179"/>
      <c r="H165" s="181"/>
      <c r="I165" s="175" t="s">
        <v>36</v>
      </c>
      <c r="J165" s="185"/>
      <c r="K165" s="185"/>
      <c r="L165" s="185"/>
      <c r="M165" s="233"/>
      <c r="AP165" s="7"/>
      <c r="AU165" s="3"/>
    </row>
    <row r="166" spans="1:47" ht="30.2" customHeight="1" x14ac:dyDescent="0.25">
      <c r="A166" s="199"/>
      <c r="B166" s="199"/>
      <c r="C166" s="199"/>
      <c r="D166" s="184"/>
      <c r="E166" s="180"/>
      <c r="F166" s="181"/>
      <c r="G166" s="183"/>
      <c r="H166" s="181"/>
      <c r="I166" s="175" t="s">
        <v>36</v>
      </c>
      <c r="J166" s="180"/>
      <c r="K166" s="180"/>
      <c r="L166" s="180"/>
      <c r="M166" s="233"/>
      <c r="AP166" s="7"/>
      <c r="AU166" s="3"/>
    </row>
    <row r="167" spans="1:47" ht="30.2" customHeight="1" x14ac:dyDescent="0.25">
      <c r="A167" s="199"/>
      <c r="B167" s="199"/>
      <c r="C167" s="199"/>
      <c r="D167" s="184"/>
      <c r="E167" s="180"/>
      <c r="F167" s="181"/>
      <c r="G167" s="183"/>
      <c r="H167" s="181"/>
      <c r="I167" s="175" t="s">
        <v>36</v>
      </c>
      <c r="J167" s="180"/>
      <c r="K167" s="180"/>
      <c r="L167" s="180"/>
      <c r="M167" s="233"/>
      <c r="AP167" s="7"/>
      <c r="AU167" s="3"/>
    </row>
    <row r="168" spans="1:47" ht="30.2" customHeight="1" x14ac:dyDescent="0.25">
      <c r="A168" s="199"/>
      <c r="B168" s="199"/>
      <c r="C168" s="199"/>
      <c r="D168" s="184"/>
      <c r="E168" s="180"/>
      <c r="F168" s="181"/>
      <c r="G168" s="183"/>
      <c r="H168" s="181"/>
      <c r="I168" s="175" t="s">
        <v>36</v>
      </c>
      <c r="J168" s="180"/>
      <c r="K168" s="180"/>
      <c r="L168" s="180"/>
      <c r="M168" s="233"/>
      <c r="AP168" s="7"/>
      <c r="AU168" s="3"/>
    </row>
    <row r="169" spans="1:47" ht="30.2" customHeight="1" x14ac:dyDescent="0.25">
      <c r="A169" s="199"/>
      <c r="B169" s="199"/>
      <c r="C169" s="199"/>
      <c r="D169" s="184"/>
      <c r="E169" s="180"/>
      <c r="F169" s="181"/>
      <c r="G169" s="183"/>
      <c r="H169" s="181"/>
      <c r="I169" s="175" t="s">
        <v>36</v>
      </c>
      <c r="J169" s="180"/>
      <c r="K169" s="180"/>
      <c r="L169" s="180"/>
      <c r="M169" s="233"/>
      <c r="AP169" s="7"/>
      <c r="AU169" s="3"/>
    </row>
    <row r="170" spans="1:47" ht="30.2" customHeight="1" x14ac:dyDescent="0.25">
      <c r="A170" s="199"/>
      <c r="B170" s="199"/>
      <c r="C170" s="199"/>
      <c r="D170" s="184"/>
      <c r="E170" s="180"/>
      <c r="F170" s="181"/>
      <c r="G170" s="183"/>
      <c r="H170" s="181"/>
      <c r="I170" s="175" t="s">
        <v>36</v>
      </c>
      <c r="J170" s="180"/>
      <c r="K170" s="180"/>
      <c r="L170" s="180"/>
      <c r="M170" s="233"/>
      <c r="AP170" s="7"/>
      <c r="AU170" s="3"/>
    </row>
    <row r="171" spans="1:47" ht="30.2" customHeight="1" x14ac:dyDescent="0.25">
      <c r="A171" s="199"/>
      <c r="B171" s="199"/>
      <c r="C171" s="199"/>
      <c r="D171" s="184"/>
      <c r="E171" s="180"/>
      <c r="F171" s="181"/>
      <c r="G171" s="183"/>
      <c r="H171" s="181"/>
      <c r="I171" s="175" t="s">
        <v>36</v>
      </c>
      <c r="J171" s="180"/>
      <c r="K171" s="180"/>
      <c r="L171" s="180"/>
      <c r="M171" s="233"/>
      <c r="AP171" s="7"/>
      <c r="AU171" s="3"/>
    </row>
    <row r="172" spans="1:47" ht="30.2" customHeight="1" x14ac:dyDescent="0.25">
      <c r="A172" s="199"/>
      <c r="B172" s="199"/>
      <c r="C172" s="199"/>
      <c r="D172" s="184"/>
      <c r="E172" s="180"/>
      <c r="F172" s="181"/>
      <c r="G172" s="179"/>
      <c r="H172" s="181"/>
      <c r="I172" s="175" t="s">
        <v>36</v>
      </c>
      <c r="J172" s="185"/>
      <c r="K172" s="185"/>
      <c r="L172" s="185"/>
      <c r="M172" s="233"/>
      <c r="AP172" s="7"/>
      <c r="AU172" s="3"/>
    </row>
    <row r="173" spans="1:47" ht="30.2" customHeight="1" x14ac:dyDescent="0.25">
      <c r="A173" s="199"/>
      <c r="B173" s="199"/>
      <c r="C173" s="199"/>
      <c r="D173" s="184"/>
      <c r="E173" s="180"/>
      <c r="F173" s="181"/>
      <c r="G173" s="179"/>
      <c r="H173" s="181"/>
      <c r="I173" s="175" t="s">
        <v>36</v>
      </c>
      <c r="J173" s="185"/>
      <c r="K173" s="185"/>
      <c r="L173" s="185"/>
      <c r="M173" s="233"/>
      <c r="AP173" s="7"/>
      <c r="AU173" s="3"/>
    </row>
    <row r="174" spans="1:47" ht="30.2" customHeight="1" x14ac:dyDescent="0.25">
      <c r="A174" s="199"/>
      <c r="B174" s="199"/>
      <c r="C174" s="199"/>
      <c r="D174" s="184"/>
      <c r="E174" s="180"/>
      <c r="F174" s="181"/>
      <c r="G174" s="179"/>
      <c r="H174" s="181"/>
      <c r="I174" s="175" t="s">
        <v>36</v>
      </c>
      <c r="J174" s="185"/>
      <c r="K174" s="185"/>
      <c r="L174" s="185"/>
      <c r="M174" s="233"/>
      <c r="AP174" s="7"/>
      <c r="AU174" s="3"/>
    </row>
    <row r="175" spans="1:47" ht="30.2" customHeight="1" x14ac:dyDescent="0.25">
      <c r="A175" s="199"/>
      <c r="B175" s="199"/>
      <c r="C175" s="199"/>
      <c r="D175" s="184"/>
      <c r="E175" s="180"/>
      <c r="F175" s="181"/>
      <c r="G175" s="179"/>
      <c r="H175" s="181"/>
      <c r="I175" s="175" t="s">
        <v>36</v>
      </c>
      <c r="J175" s="185"/>
      <c r="K175" s="185"/>
      <c r="L175" s="185"/>
      <c r="M175" s="233"/>
      <c r="AP175" s="7"/>
      <c r="AU175" s="3"/>
    </row>
    <row r="176" spans="1:47" ht="30.2" customHeight="1" x14ac:dyDescent="0.25">
      <c r="A176" s="199"/>
      <c r="B176" s="199"/>
      <c r="C176" s="199"/>
      <c r="D176" s="184"/>
      <c r="E176" s="180"/>
      <c r="F176" s="181"/>
      <c r="G176" s="179"/>
      <c r="H176" s="181"/>
      <c r="I176" s="175" t="s">
        <v>36</v>
      </c>
      <c r="J176" s="185"/>
      <c r="K176" s="185"/>
      <c r="L176" s="185"/>
      <c r="M176" s="233"/>
      <c r="AP176" s="7"/>
      <c r="AU176" s="3"/>
    </row>
    <row r="177" spans="1:47" ht="30.2" customHeight="1" x14ac:dyDescent="0.25">
      <c r="A177" s="199"/>
      <c r="B177" s="199"/>
      <c r="C177" s="199"/>
      <c r="D177" s="184"/>
      <c r="E177" s="180"/>
      <c r="F177" s="181"/>
      <c r="G177" s="179"/>
      <c r="H177" s="181"/>
      <c r="I177" s="175" t="s">
        <v>36</v>
      </c>
      <c r="J177" s="185"/>
      <c r="K177" s="185"/>
      <c r="L177" s="185"/>
      <c r="M177" s="233"/>
      <c r="AP177" s="7"/>
      <c r="AU177" s="3"/>
    </row>
    <row r="178" spans="1:47" ht="30.2" customHeight="1" x14ac:dyDescent="0.25">
      <c r="A178" s="199"/>
      <c r="B178" s="199"/>
      <c r="C178" s="199"/>
      <c r="D178" s="184"/>
      <c r="E178" s="180"/>
      <c r="F178" s="181"/>
      <c r="G178" s="179"/>
      <c r="H178" s="181"/>
      <c r="I178" s="175" t="s">
        <v>36</v>
      </c>
      <c r="J178" s="185"/>
      <c r="K178" s="185"/>
      <c r="L178" s="185"/>
      <c r="M178" s="233"/>
      <c r="AP178" s="7"/>
      <c r="AU178" s="3"/>
    </row>
    <row r="179" spans="1:47" ht="30.2" customHeight="1" x14ac:dyDescent="0.25">
      <c r="A179" s="199"/>
      <c r="B179" s="199"/>
      <c r="C179" s="199"/>
      <c r="D179" s="184"/>
      <c r="E179" s="180"/>
      <c r="F179" s="181"/>
      <c r="G179" s="183"/>
      <c r="H179" s="181"/>
      <c r="I179" s="175" t="s">
        <v>36</v>
      </c>
      <c r="J179" s="180"/>
      <c r="K179" s="180"/>
      <c r="L179" s="180"/>
      <c r="M179" s="233"/>
      <c r="AP179" s="7"/>
      <c r="AU179" s="3"/>
    </row>
    <row r="180" spans="1:47" ht="30.2" customHeight="1" x14ac:dyDescent="0.25">
      <c r="A180" s="199"/>
      <c r="B180" s="199"/>
      <c r="C180" s="199"/>
      <c r="D180" s="184"/>
      <c r="E180" s="180"/>
      <c r="F180" s="181"/>
      <c r="G180" s="183"/>
      <c r="H180" s="181"/>
      <c r="I180" s="175" t="s">
        <v>36</v>
      </c>
      <c r="J180" s="180"/>
      <c r="K180" s="180"/>
      <c r="L180" s="180"/>
      <c r="M180" s="233"/>
      <c r="AP180" s="7"/>
      <c r="AU180" s="3"/>
    </row>
    <row r="181" spans="1:47" ht="30.2" customHeight="1" x14ac:dyDescent="0.25">
      <c r="A181" s="199"/>
      <c r="B181" s="199"/>
      <c r="C181" s="199"/>
      <c r="D181" s="184"/>
      <c r="E181" s="180"/>
      <c r="F181" s="181"/>
      <c r="G181" s="183"/>
      <c r="H181" s="181"/>
      <c r="I181" s="175" t="s">
        <v>36</v>
      </c>
      <c r="J181" s="180"/>
      <c r="K181" s="180"/>
      <c r="L181" s="180"/>
      <c r="M181" s="233"/>
      <c r="AP181" s="7"/>
      <c r="AU181" s="3"/>
    </row>
    <row r="182" spans="1:47" ht="30.2" customHeight="1" x14ac:dyDescent="0.25">
      <c r="A182" s="199"/>
      <c r="B182" s="199"/>
      <c r="C182" s="199"/>
      <c r="D182" s="184"/>
      <c r="E182" s="180"/>
      <c r="F182" s="181"/>
      <c r="G182" s="183"/>
      <c r="H182" s="181"/>
      <c r="I182" s="175" t="s">
        <v>36</v>
      </c>
      <c r="J182" s="180"/>
      <c r="K182" s="180"/>
      <c r="L182" s="180"/>
      <c r="M182" s="233"/>
      <c r="AP182" s="7"/>
      <c r="AU182" s="3"/>
    </row>
    <row r="183" spans="1:47" ht="30.2" customHeight="1" x14ac:dyDescent="0.25">
      <c r="A183" s="199"/>
      <c r="B183" s="199"/>
      <c r="C183" s="199"/>
      <c r="D183" s="184"/>
      <c r="E183" s="180"/>
      <c r="F183" s="181"/>
      <c r="G183" s="183"/>
      <c r="H183" s="181"/>
      <c r="I183" s="175" t="s">
        <v>36</v>
      </c>
      <c r="J183" s="180"/>
      <c r="K183" s="180"/>
      <c r="L183" s="180"/>
      <c r="M183" s="233"/>
      <c r="AP183" s="7"/>
      <c r="AU183" s="3"/>
    </row>
    <row r="184" spans="1:47" ht="30.2" customHeight="1" x14ac:dyDescent="0.25">
      <c r="A184" s="199"/>
      <c r="B184" s="199"/>
      <c r="C184" s="199"/>
      <c r="D184" s="184"/>
      <c r="E184" s="180"/>
      <c r="F184" s="181"/>
      <c r="G184" s="183"/>
      <c r="H184" s="181"/>
      <c r="I184" s="175" t="s">
        <v>36</v>
      </c>
      <c r="J184" s="180"/>
      <c r="K184" s="180"/>
      <c r="L184" s="180"/>
      <c r="M184" s="233"/>
      <c r="AP184" s="7"/>
      <c r="AU184" s="3"/>
    </row>
    <row r="185" spans="1:47" ht="30.2" customHeight="1" x14ac:dyDescent="0.25">
      <c r="A185" s="199"/>
      <c r="B185" s="199"/>
      <c r="C185" s="199"/>
      <c r="D185" s="184"/>
      <c r="E185" s="180"/>
      <c r="F185" s="181"/>
      <c r="G185" s="179"/>
      <c r="H185" s="181"/>
      <c r="I185" s="175" t="s">
        <v>36</v>
      </c>
      <c r="J185" s="185"/>
      <c r="K185" s="185"/>
      <c r="L185" s="185"/>
      <c r="M185" s="233"/>
      <c r="AP185" s="7"/>
      <c r="AU185" s="3"/>
    </row>
    <row r="186" spans="1:47" ht="30.2" customHeight="1" x14ac:dyDescent="0.25">
      <c r="A186" s="199"/>
      <c r="B186" s="199"/>
      <c r="C186" s="199"/>
      <c r="D186" s="184"/>
      <c r="E186" s="180"/>
      <c r="F186" s="181"/>
      <c r="G186" s="179"/>
      <c r="H186" s="181"/>
      <c r="I186" s="175" t="s">
        <v>36</v>
      </c>
      <c r="J186" s="185"/>
      <c r="K186" s="185"/>
      <c r="L186" s="185"/>
      <c r="M186" s="233"/>
      <c r="AP186" s="7"/>
      <c r="AU186" s="3"/>
    </row>
    <row r="187" spans="1:47" ht="30.2" customHeight="1" x14ac:dyDescent="0.25">
      <c r="A187" s="199"/>
      <c r="B187" s="199"/>
      <c r="C187" s="199"/>
      <c r="D187" s="184"/>
      <c r="E187" s="180"/>
      <c r="F187" s="181"/>
      <c r="G187" s="179"/>
      <c r="H187" s="181"/>
      <c r="I187" s="175" t="s">
        <v>36</v>
      </c>
      <c r="J187" s="185"/>
      <c r="K187" s="185"/>
      <c r="L187" s="185"/>
      <c r="M187" s="233"/>
      <c r="AP187" s="7"/>
      <c r="AU187" s="3"/>
    </row>
    <row r="188" spans="1:47" ht="30.2" customHeight="1" x14ac:dyDescent="0.25">
      <c r="A188" s="199"/>
      <c r="B188" s="199"/>
      <c r="C188" s="199"/>
      <c r="D188" s="184"/>
      <c r="E188" s="180"/>
      <c r="F188" s="181"/>
      <c r="G188" s="179"/>
      <c r="H188" s="181"/>
      <c r="I188" s="175" t="s">
        <v>36</v>
      </c>
      <c r="J188" s="185"/>
      <c r="K188" s="185"/>
      <c r="L188" s="185"/>
      <c r="M188" s="233"/>
      <c r="AP188" s="7"/>
      <c r="AU188" s="3"/>
    </row>
    <row r="189" spans="1:47" ht="30.2" customHeight="1" x14ac:dyDescent="0.25">
      <c r="A189" s="199"/>
      <c r="B189" s="199"/>
      <c r="C189" s="199"/>
      <c r="D189" s="184"/>
      <c r="E189" s="180"/>
      <c r="F189" s="181"/>
      <c r="G189" s="179"/>
      <c r="H189" s="181"/>
      <c r="I189" s="175" t="s">
        <v>36</v>
      </c>
      <c r="J189" s="185"/>
      <c r="K189" s="185"/>
      <c r="L189" s="185"/>
      <c r="M189" s="233"/>
      <c r="AP189" s="7"/>
      <c r="AU189" s="3"/>
    </row>
    <row r="190" spans="1:47" ht="30.2" customHeight="1" x14ac:dyDescent="0.25">
      <c r="A190" s="199"/>
      <c r="B190" s="199"/>
      <c r="C190" s="199"/>
      <c r="D190" s="184"/>
      <c r="E190" s="180"/>
      <c r="F190" s="181"/>
      <c r="G190" s="179"/>
      <c r="H190" s="181"/>
      <c r="I190" s="175" t="s">
        <v>36</v>
      </c>
      <c r="J190" s="185"/>
      <c r="K190" s="185"/>
      <c r="L190" s="185"/>
      <c r="M190" s="233"/>
      <c r="AP190" s="7"/>
      <c r="AU190" s="3"/>
    </row>
    <row r="191" spans="1:47" ht="30.2" customHeight="1" x14ac:dyDescent="0.25">
      <c r="A191" s="199"/>
      <c r="B191" s="199"/>
      <c r="C191" s="199"/>
      <c r="D191" s="184"/>
      <c r="E191" s="180"/>
      <c r="F191" s="181"/>
      <c r="G191" s="179"/>
      <c r="H191" s="181"/>
      <c r="I191" s="175" t="s">
        <v>36</v>
      </c>
      <c r="J191" s="185"/>
      <c r="K191" s="185"/>
      <c r="L191" s="185"/>
      <c r="M191" s="233"/>
      <c r="AP191" s="7"/>
      <c r="AU191" s="3"/>
    </row>
    <row r="192" spans="1:47" ht="30.2" customHeight="1" x14ac:dyDescent="0.25">
      <c r="A192" s="199"/>
      <c r="B192" s="199"/>
      <c r="C192" s="199"/>
      <c r="D192" s="184"/>
      <c r="E192" s="180"/>
      <c r="F192" s="181"/>
      <c r="G192" s="183"/>
      <c r="H192" s="181"/>
      <c r="I192" s="175" t="s">
        <v>36</v>
      </c>
      <c r="J192" s="180"/>
      <c r="K192" s="180"/>
      <c r="L192" s="180"/>
      <c r="M192" s="233"/>
      <c r="AP192" s="7"/>
      <c r="AU192" s="3"/>
    </row>
    <row r="193" spans="1:47" ht="30.2" customHeight="1" x14ac:dyDescent="0.25">
      <c r="A193" s="199"/>
      <c r="B193" s="199"/>
      <c r="C193" s="199"/>
      <c r="D193" s="184"/>
      <c r="E193" s="180"/>
      <c r="F193" s="181"/>
      <c r="G193" s="183"/>
      <c r="H193" s="181"/>
      <c r="I193" s="175" t="s">
        <v>36</v>
      </c>
      <c r="J193" s="180"/>
      <c r="K193" s="180"/>
      <c r="L193" s="180"/>
      <c r="M193" s="233"/>
      <c r="AP193" s="7"/>
      <c r="AU193" s="3"/>
    </row>
    <row r="194" spans="1:47" ht="30.2" customHeight="1" x14ac:dyDescent="0.25">
      <c r="A194" s="199"/>
      <c r="B194" s="199"/>
      <c r="C194" s="199"/>
      <c r="D194" s="184"/>
      <c r="E194" s="180"/>
      <c r="F194" s="181"/>
      <c r="G194" s="183"/>
      <c r="H194" s="181"/>
      <c r="I194" s="175" t="s">
        <v>36</v>
      </c>
      <c r="J194" s="180"/>
      <c r="K194" s="180"/>
      <c r="L194" s="180"/>
      <c r="M194" s="233"/>
      <c r="AP194" s="7"/>
      <c r="AU194" s="3"/>
    </row>
    <row r="195" spans="1:47" ht="30.2" customHeight="1" x14ac:dyDescent="0.25">
      <c r="A195" s="199"/>
      <c r="B195" s="199"/>
      <c r="C195" s="199"/>
      <c r="D195" s="184"/>
      <c r="E195" s="180"/>
      <c r="F195" s="181"/>
      <c r="G195" s="183"/>
      <c r="H195" s="181"/>
      <c r="I195" s="175" t="s">
        <v>36</v>
      </c>
      <c r="J195" s="180"/>
      <c r="K195" s="180"/>
      <c r="L195" s="180"/>
      <c r="M195" s="233"/>
      <c r="AP195" s="7"/>
      <c r="AU195" s="3"/>
    </row>
    <row r="196" spans="1:47" ht="30.2" customHeight="1" x14ac:dyDescent="0.25">
      <c r="A196" s="199"/>
      <c r="B196" s="199"/>
      <c r="C196" s="199"/>
      <c r="D196" s="184"/>
      <c r="E196" s="180"/>
      <c r="F196" s="181"/>
      <c r="G196" s="183"/>
      <c r="H196" s="181"/>
      <c r="I196" s="175" t="s">
        <v>36</v>
      </c>
      <c r="J196" s="180"/>
      <c r="K196" s="180"/>
      <c r="L196" s="180"/>
      <c r="M196" s="233"/>
      <c r="AP196" s="7"/>
      <c r="AU196" s="3"/>
    </row>
    <row r="197" spans="1:47" ht="30.2" customHeight="1" x14ac:dyDescent="0.25">
      <c r="A197" s="199"/>
      <c r="B197" s="199"/>
      <c r="C197" s="199"/>
      <c r="D197" s="184"/>
      <c r="E197" s="180"/>
      <c r="F197" s="181"/>
      <c r="G197" s="183"/>
      <c r="H197" s="181"/>
      <c r="I197" s="175" t="s">
        <v>36</v>
      </c>
      <c r="J197" s="180"/>
      <c r="K197" s="180"/>
      <c r="L197" s="180"/>
      <c r="M197" s="233"/>
      <c r="AP197" s="7"/>
      <c r="AU197" s="3"/>
    </row>
    <row r="198" spans="1:47" ht="30.2" customHeight="1" x14ac:dyDescent="0.25">
      <c r="A198" s="199"/>
      <c r="B198" s="199"/>
      <c r="C198" s="199"/>
      <c r="D198" s="184"/>
      <c r="E198" s="180"/>
      <c r="F198" s="181"/>
      <c r="G198" s="179"/>
      <c r="H198" s="181"/>
      <c r="I198" s="175" t="s">
        <v>36</v>
      </c>
      <c r="J198" s="185"/>
      <c r="K198" s="185"/>
      <c r="L198" s="185"/>
      <c r="M198" s="233"/>
      <c r="AP198" s="7"/>
      <c r="AU198" s="3"/>
    </row>
    <row r="199" spans="1:47" ht="30.2" customHeight="1" x14ac:dyDescent="0.25">
      <c r="A199" s="199"/>
      <c r="B199" s="199"/>
      <c r="C199" s="199"/>
      <c r="D199" s="184"/>
      <c r="E199" s="180"/>
      <c r="F199" s="181"/>
      <c r="G199" s="179"/>
      <c r="H199" s="181"/>
      <c r="I199" s="175" t="s">
        <v>36</v>
      </c>
      <c r="J199" s="185"/>
      <c r="K199" s="185"/>
      <c r="L199" s="185"/>
      <c r="M199" s="233"/>
      <c r="AP199" s="7"/>
      <c r="AU199" s="3"/>
    </row>
    <row r="200" spans="1:47" ht="30.2" customHeight="1" x14ac:dyDescent="0.25">
      <c r="A200" s="199"/>
      <c r="B200" s="199"/>
      <c r="C200" s="199"/>
      <c r="D200" s="184"/>
      <c r="E200" s="180"/>
      <c r="F200" s="181"/>
      <c r="G200" s="179"/>
      <c r="H200" s="181"/>
      <c r="I200" s="175" t="s">
        <v>36</v>
      </c>
      <c r="J200" s="185"/>
      <c r="K200" s="185"/>
      <c r="L200" s="185"/>
      <c r="M200" s="233"/>
      <c r="AP200" s="7"/>
      <c r="AU200" s="3"/>
    </row>
  </sheetData>
  <sheetProtection selectLockedCells="1" sort="0" autoFilter="0" pivotTables="0"/>
  <mergeCells count="1">
    <mergeCell ref="J17:M17"/>
  </mergeCells>
  <hyperlinks>
    <hyperlink ref="I7:J7" r:id="rId1" display="Email report to: akr_activityreports@nps.gov" xr:uid="{00000000-0004-0000-0100-000000000000}"/>
  </hyperlinks>
  <printOptions horizontalCentered="1"/>
  <pageMargins left="0.45" right="0.45" top="0.5" bottom="0.75" header="0" footer="0.5"/>
  <pageSetup scale="27" fitToHeight="0" orientation="landscape" horizontalDpi="200" verticalDpi="200" r:id="rId2"/>
  <headerFooter scaleWithDoc="0" alignWithMargins="0">
    <oddHeader xml:space="preserve">&amp;R    </oddHeader>
    <oddFooter>&amp;CPage 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13</xdr:row>
                    <xdr:rowOff>9525</xdr:rowOff>
                  </from>
                  <to>
                    <xdr:col>3</xdr:col>
                    <xdr:colOff>895350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 macro="[0]!CheckBox4_Click">
                <anchor moveWithCells="1">
                  <from>
                    <xdr:col>0</xdr:col>
                    <xdr:colOff>47625</xdr:colOff>
                    <xdr:row>13</xdr:row>
                    <xdr:rowOff>295275</xdr:rowOff>
                  </from>
                  <to>
                    <xdr:col>3</xdr:col>
                    <xdr:colOff>923925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0</xdr:col>
                    <xdr:colOff>47625</xdr:colOff>
                    <xdr:row>14</xdr:row>
                    <xdr:rowOff>247650</xdr:rowOff>
                  </from>
                  <to>
                    <xdr:col>3</xdr:col>
                    <xdr:colOff>904875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4</xdr:col>
                    <xdr:colOff>819150</xdr:colOff>
                    <xdr:row>12</xdr:row>
                    <xdr:rowOff>381000</xdr:rowOff>
                  </from>
                  <to>
                    <xdr:col>7</xdr:col>
                    <xdr:colOff>1247775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4</xdr:col>
                    <xdr:colOff>819150</xdr:colOff>
                    <xdr:row>13</xdr:row>
                    <xdr:rowOff>295275</xdr:rowOff>
                  </from>
                  <to>
                    <xdr:col>7</xdr:col>
                    <xdr:colOff>1238250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4</xdr:col>
                    <xdr:colOff>819150</xdr:colOff>
                    <xdr:row>14</xdr:row>
                    <xdr:rowOff>266700</xdr:rowOff>
                  </from>
                  <to>
                    <xdr:col>7</xdr:col>
                    <xdr:colOff>1238250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7</xdr:col>
                    <xdr:colOff>600075</xdr:colOff>
                    <xdr:row>13</xdr:row>
                    <xdr:rowOff>9525</xdr:rowOff>
                  </from>
                  <to>
                    <xdr:col>9</xdr:col>
                    <xdr:colOff>28575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7</xdr:col>
                    <xdr:colOff>600075</xdr:colOff>
                    <xdr:row>13</xdr:row>
                    <xdr:rowOff>304800</xdr:rowOff>
                  </from>
                  <to>
                    <xdr:col>9</xdr:col>
                    <xdr:colOff>19050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7</xdr:col>
                    <xdr:colOff>600075</xdr:colOff>
                    <xdr:row>14</xdr:row>
                    <xdr:rowOff>276225</xdr:rowOff>
                  </from>
                  <to>
                    <xdr:col>9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2000000}">
          <x14:formula1>
            <xm:f>'Park Codes &amp; Fee Schedules '!$A$10:$A$18</xm:f>
          </x14:formula1>
          <xm:sqref>A19:A200</xm:sqref>
        </x14:dataValidation>
        <x14:dataValidation type="list" allowBlank="1" showInputMessage="1" showErrorMessage="1" xr:uid="{00000000-0002-0000-0100-000003000000}">
          <x14:formula1>
            <xm:f>'Park Codes &amp; Fee Schedules '!$B$15:$B$17</xm:f>
          </x14:formula1>
          <xm:sqref>C19:C200</xm:sqref>
        </x14:dataValidation>
        <x14:dataValidation type="list" allowBlank="1" showInputMessage="1" promptTitle="Select Park Unit" xr:uid="{00000000-0002-0000-0100-000001000000}">
          <x14:formula1>
            <xm:f>'Park Codes &amp; Fee Schedules '!$A$2:$A$6</xm:f>
          </x14:formula1>
          <xm:sqref>A2:C2</xm:sqref>
        </x14:dataValidation>
        <x14:dataValidation type="list" allowBlank="1" showInputMessage="1" showErrorMessage="1" xr:uid="{D62CC884-1B65-4BEB-911A-388D83C4C3DD}">
          <x14:formula1>
            <xm:f>'Park Codes &amp; Fee Schedules '!$I$2:$I$11</xm:f>
          </x14:formula1>
          <xm:sqref>I19:I200</xm:sqref>
        </x14:dataValidation>
        <x14:dataValidation type="list" allowBlank="1" showInputMessage="1" showErrorMessage="1" xr:uid="{10F0C48F-7A71-43CD-AC32-D34CCA1B6ECD}">
          <x14:formula1>
            <xm:f>'Park Codes &amp; Fee Schedules '!$K$2:$K$4</xm:f>
          </x14:formula1>
          <xm:sqref>B19:C200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0" tint="-4.9989318521683403E-2"/>
    <pageSetUpPr fitToPage="1"/>
  </sheetPr>
  <dimension ref="A1:AW70"/>
  <sheetViews>
    <sheetView showGridLines="0" zoomScale="80" zoomScaleNormal="80" workbookViewId="0"/>
  </sheetViews>
  <sheetFormatPr defaultColWidth="9.140625" defaultRowHeight="30.2" customHeight="1" x14ac:dyDescent="0.2"/>
  <cols>
    <col min="1" max="1" width="13.42578125" style="3" customWidth="1"/>
    <col min="2" max="2" width="15.42578125" style="3" customWidth="1"/>
    <col min="3" max="3" width="10.42578125" style="3" customWidth="1"/>
    <col min="4" max="7" width="13.42578125" style="3" customWidth="1"/>
    <col min="8" max="8" width="32" style="3" customWidth="1"/>
    <col min="9" max="9" width="17.28515625" style="3" customWidth="1"/>
    <col min="10" max="10" width="40.7109375" style="47" customWidth="1"/>
    <col min="11" max="11" width="14.85546875" style="3" customWidth="1"/>
    <col min="12" max="12" width="27.5703125" style="3" customWidth="1"/>
    <col min="13" max="13" width="4.42578125" style="3" customWidth="1"/>
    <col min="14" max="14" width="14.42578125" style="9" customWidth="1"/>
    <col min="15" max="44" width="9.140625" style="9"/>
    <col min="45" max="49" width="9.140625" style="7"/>
    <col min="50" max="16384" width="9.140625" style="3"/>
  </cols>
  <sheetData>
    <row r="1" spans="1:49" ht="30.2" customHeight="1" thickBot="1" x14ac:dyDescent="0.45">
      <c r="A1" s="124" t="s">
        <v>86</v>
      </c>
    </row>
    <row r="2" spans="1:49" ht="30.2" customHeight="1" x14ac:dyDescent="0.35">
      <c r="A2" s="35" t="s">
        <v>40</v>
      </c>
      <c r="F2" s="19"/>
      <c r="G2" s="19"/>
      <c r="H2" s="66" t="s">
        <v>37</v>
      </c>
      <c r="I2" s="45">
        <f>SUM(C12:C70)</f>
        <v>0</v>
      </c>
      <c r="J2" s="74" t="s">
        <v>129</v>
      </c>
      <c r="K2" s="75"/>
      <c r="M2" s="10"/>
      <c r="N2" s="8"/>
    </row>
    <row r="3" spans="1:49" ht="29.85" customHeight="1" thickBot="1" x14ac:dyDescent="0.25">
      <c r="A3" s="42" t="s">
        <v>87</v>
      </c>
      <c r="B3" s="18"/>
      <c r="F3" s="19"/>
      <c r="G3" s="19"/>
      <c r="H3" s="66" t="s">
        <v>2</v>
      </c>
      <c r="I3" s="45">
        <f>SUM(D12:D70)</f>
        <v>0</v>
      </c>
      <c r="J3" s="57" t="s">
        <v>84</v>
      </c>
      <c r="K3" s="129">
        <f>I3*3</f>
        <v>0</v>
      </c>
      <c r="M3" s="11"/>
      <c r="N3" s="8"/>
    </row>
    <row r="4" spans="1:49" ht="30.2" customHeight="1" thickBot="1" x14ac:dyDescent="0.25">
      <c r="A4" s="6"/>
      <c r="B4" s="6"/>
      <c r="C4" s="12"/>
      <c r="D4" s="41" t="s">
        <v>83</v>
      </c>
      <c r="E4" s="64">
        <f>'Guided Activity Report'!E5</f>
        <v>2021</v>
      </c>
      <c r="G4" s="84"/>
      <c r="H4" s="66" t="s">
        <v>35</v>
      </c>
      <c r="I4" s="45">
        <f>SUM(E12:E70)</f>
        <v>0</v>
      </c>
      <c r="J4" s="85" t="s">
        <v>88</v>
      </c>
      <c r="K4" s="86"/>
      <c r="M4" s="5"/>
      <c r="N4" s="8"/>
    </row>
    <row r="5" spans="1:49" ht="30.2" customHeight="1" x14ac:dyDescent="0.2">
      <c r="A5" s="56" t="s">
        <v>0</v>
      </c>
      <c r="B5" s="26">
        <f>'Guided Activity Report'!B6</f>
        <v>0</v>
      </c>
      <c r="C5" s="22"/>
      <c r="D5" s="40"/>
      <c r="E5" s="23"/>
      <c r="G5" s="11"/>
      <c r="H5" s="66" t="s">
        <v>100</v>
      </c>
      <c r="I5" s="45">
        <f>SUM(I12:I70)</f>
        <v>0</v>
      </c>
      <c r="J5" s="223" t="s">
        <v>101</v>
      </c>
      <c r="K5" s="224"/>
      <c r="M5" s="13"/>
      <c r="N5" s="8"/>
    </row>
    <row r="6" spans="1:49" ht="30.2" customHeight="1" thickBot="1" x14ac:dyDescent="0.25">
      <c r="A6" s="56" t="s">
        <v>4</v>
      </c>
      <c r="B6" s="24">
        <f>'Guided Activity Report'!B7</f>
        <v>0</v>
      </c>
      <c r="C6" s="22"/>
      <c r="D6" s="22"/>
      <c r="E6" s="25"/>
      <c r="G6" s="11"/>
      <c r="H6" s="73" t="s">
        <v>104</v>
      </c>
      <c r="I6" s="230">
        <f>SUM(F12:F70)</f>
        <v>0</v>
      </c>
      <c r="J6" s="225" t="s">
        <v>142</v>
      </c>
      <c r="K6" s="226"/>
      <c r="M6" s="13"/>
      <c r="N6" s="8"/>
    </row>
    <row r="7" spans="1:49" ht="29.85" customHeight="1" x14ac:dyDescent="0.2">
      <c r="A7" s="56" t="s">
        <v>5</v>
      </c>
      <c r="B7" s="26">
        <f>'Guided Activity Report'!B8</f>
        <v>0</v>
      </c>
      <c r="C7" s="27"/>
      <c r="D7" s="22"/>
      <c r="E7" s="25"/>
      <c r="G7" s="11"/>
      <c r="H7" s="73" t="s">
        <v>102</v>
      </c>
      <c r="I7" s="59">
        <f>SUM(G12:G70)</f>
        <v>0</v>
      </c>
      <c r="J7"/>
      <c r="K7"/>
      <c r="M7" s="2"/>
      <c r="N7" s="8"/>
    </row>
    <row r="8" spans="1:49" ht="23.1" customHeight="1" thickBot="1" x14ac:dyDescent="0.25">
      <c r="A8" s="56"/>
      <c r="B8" s="51"/>
      <c r="C8" s="51"/>
      <c r="D8" s="11"/>
      <c r="E8" s="11"/>
      <c r="F8" s="11"/>
      <c r="G8" s="11"/>
      <c r="H8" s="4"/>
      <c r="K8" s="44"/>
      <c r="L8" s="50"/>
      <c r="M8" s="2"/>
      <c r="N8" s="8"/>
    </row>
    <row r="9" spans="1:49" ht="31.9" customHeight="1" thickBot="1" x14ac:dyDescent="0.25">
      <c r="A9" s="14"/>
      <c r="B9" s="53"/>
      <c r="C9" s="52" t="s">
        <v>99</v>
      </c>
      <c r="D9" s="14"/>
      <c r="E9" s="14"/>
      <c r="F9" s="16"/>
      <c r="G9" s="16"/>
      <c r="H9" s="16"/>
      <c r="I9" s="17"/>
      <c r="J9" s="48"/>
      <c r="K9" s="17"/>
      <c r="L9" s="17"/>
      <c r="M9" s="17"/>
      <c r="N9" s="8"/>
    </row>
    <row r="10" spans="1:49" ht="15" customHeight="1" x14ac:dyDescent="0.2">
      <c r="A10" s="34" t="s">
        <v>77</v>
      </c>
      <c r="B10" s="20"/>
      <c r="C10" s="20"/>
      <c r="D10" s="20"/>
      <c r="E10" s="20"/>
      <c r="F10" s="20"/>
      <c r="G10" s="20"/>
      <c r="H10" s="20"/>
      <c r="I10" s="20"/>
      <c r="J10" s="61"/>
      <c r="K10" s="43"/>
      <c r="L10" s="43"/>
      <c r="M10" s="43"/>
      <c r="N10" s="8"/>
    </row>
    <row r="11" spans="1:49" s="39" customFormat="1" ht="44.1" customHeight="1" x14ac:dyDescent="0.2">
      <c r="A11" s="69" t="s">
        <v>38</v>
      </c>
      <c r="B11" s="69" t="s">
        <v>76</v>
      </c>
      <c r="C11" s="69" t="s">
        <v>105</v>
      </c>
      <c r="D11" s="69" t="s">
        <v>82</v>
      </c>
      <c r="E11" s="69" t="s">
        <v>80</v>
      </c>
      <c r="F11" s="69" t="s">
        <v>103</v>
      </c>
      <c r="G11" s="69" t="s">
        <v>102</v>
      </c>
      <c r="H11" s="69" t="s">
        <v>1</v>
      </c>
      <c r="I11" s="70" t="s">
        <v>3</v>
      </c>
      <c r="J11" s="71" t="s">
        <v>106</v>
      </c>
      <c r="K11" s="72"/>
      <c r="L11" s="62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7"/>
      <c r="AR11" s="37"/>
      <c r="AS11" s="37"/>
      <c r="AT11" s="37"/>
      <c r="AU11" s="37"/>
    </row>
    <row r="12" spans="1:49" ht="30.2" customHeight="1" x14ac:dyDescent="0.2">
      <c r="A12" s="174"/>
      <c r="B12" s="174"/>
      <c r="C12" s="200" t="str">
        <f>IF(B12="","",IF(A12="","Check Dates",IF(B12&gt;=A12, B12-A12 + 1,"Check Dates")))</f>
        <v/>
      </c>
      <c r="D12" s="201"/>
      <c r="E12" s="202"/>
      <c r="F12" s="177" t="str">
        <f t="shared" ref="F12:F43" si="0">IF(C12="","",IF(D12="","",C12*D12))</f>
        <v/>
      </c>
      <c r="G12" s="178" t="str">
        <f>IF(C12="","",IF(D12="","",SUM(D12:E12)*C12))</f>
        <v/>
      </c>
      <c r="H12" s="175"/>
      <c r="I12" s="203"/>
      <c r="J12" s="203"/>
      <c r="K12" s="204"/>
      <c r="L12" s="9"/>
      <c r="M12" s="9"/>
      <c r="AQ12" s="7"/>
      <c r="AR12" s="7"/>
      <c r="AV12" s="3"/>
      <c r="AW12" s="3"/>
    </row>
    <row r="13" spans="1:49" ht="30.2" customHeight="1" x14ac:dyDescent="0.2">
      <c r="A13" s="174"/>
      <c r="B13" s="174"/>
      <c r="C13" s="200" t="str">
        <f>IF(B13="","",IF(A13="","Check Dates",IF(B13&gt;=A13, B13-A13 + 1,"Check Dates")))</f>
        <v/>
      </c>
      <c r="D13" s="201"/>
      <c r="E13" s="202"/>
      <c r="F13" s="177" t="str">
        <f t="shared" si="0"/>
        <v/>
      </c>
      <c r="G13" s="178" t="str">
        <f t="shared" ref="G13:G69" si="1">IF(C13="","",IF(D13="","",SUM(D13:E13)*C13))</f>
        <v/>
      </c>
      <c r="H13" s="175"/>
      <c r="I13" s="203"/>
      <c r="J13" s="203"/>
      <c r="K13" s="204"/>
      <c r="L13" s="9"/>
      <c r="M13" s="9"/>
      <c r="AQ13" s="7"/>
      <c r="AR13" s="7"/>
      <c r="AV13" s="3"/>
      <c r="AW13" s="3"/>
    </row>
    <row r="14" spans="1:49" ht="30.2" customHeight="1" x14ac:dyDescent="0.2">
      <c r="A14" s="174"/>
      <c r="B14" s="174"/>
      <c r="C14" s="200" t="str">
        <f t="shared" ref="C14:C69" si="2">IF(B14="","",IF(A14="","Check Dates",IF(B14&gt;=A14, B14-A14 + 1,"Check Dates")))</f>
        <v/>
      </c>
      <c r="D14" s="201"/>
      <c r="E14" s="202"/>
      <c r="F14" s="177" t="str">
        <f t="shared" si="0"/>
        <v/>
      </c>
      <c r="G14" s="178" t="str">
        <f t="shared" si="1"/>
        <v/>
      </c>
      <c r="H14" s="175"/>
      <c r="I14" s="203"/>
      <c r="J14" s="203"/>
      <c r="K14" s="204"/>
      <c r="L14" s="9"/>
      <c r="M14" s="9"/>
      <c r="AQ14" s="7"/>
      <c r="AR14" s="7"/>
      <c r="AV14" s="3"/>
      <c r="AW14" s="3"/>
    </row>
    <row r="15" spans="1:49" s="9" customFormat="1" ht="30.2" customHeight="1" x14ac:dyDescent="0.2">
      <c r="A15" s="174"/>
      <c r="B15" s="174"/>
      <c r="C15" s="200" t="str">
        <f t="shared" si="2"/>
        <v/>
      </c>
      <c r="D15" s="201"/>
      <c r="E15" s="202"/>
      <c r="F15" s="177" t="str">
        <f t="shared" si="0"/>
        <v/>
      </c>
      <c r="G15" s="178" t="str">
        <f t="shared" si="1"/>
        <v/>
      </c>
      <c r="H15" s="175"/>
      <c r="I15" s="203"/>
      <c r="J15" s="203"/>
      <c r="K15" s="204"/>
      <c r="AQ15" s="7"/>
      <c r="AR15" s="7"/>
      <c r="AS15" s="7"/>
      <c r="AT15" s="7"/>
      <c r="AU15" s="7"/>
    </row>
    <row r="16" spans="1:49" s="9" customFormat="1" ht="30.2" customHeight="1" x14ac:dyDescent="0.2">
      <c r="A16" s="174"/>
      <c r="B16" s="174"/>
      <c r="C16" s="200" t="str">
        <f t="shared" si="2"/>
        <v/>
      </c>
      <c r="D16" s="201"/>
      <c r="E16" s="202"/>
      <c r="F16" s="177" t="str">
        <f t="shared" si="0"/>
        <v/>
      </c>
      <c r="G16" s="178" t="str">
        <f t="shared" si="1"/>
        <v/>
      </c>
      <c r="H16" s="175"/>
      <c r="I16" s="203"/>
      <c r="J16" s="203"/>
      <c r="K16" s="204"/>
      <c r="AQ16" s="7"/>
      <c r="AR16" s="7"/>
      <c r="AS16" s="7"/>
      <c r="AT16" s="7"/>
      <c r="AU16" s="7"/>
    </row>
    <row r="17" spans="1:47" s="9" customFormat="1" ht="30.2" customHeight="1" x14ac:dyDescent="0.2">
      <c r="A17" s="174"/>
      <c r="B17" s="174"/>
      <c r="C17" s="200" t="str">
        <f t="shared" si="2"/>
        <v/>
      </c>
      <c r="D17" s="201"/>
      <c r="E17" s="202"/>
      <c r="F17" s="177" t="str">
        <f t="shared" si="0"/>
        <v/>
      </c>
      <c r="G17" s="178" t="str">
        <f t="shared" si="1"/>
        <v/>
      </c>
      <c r="H17" s="175"/>
      <c r="I17" s="203"/>
      <c r="J17" s="203"/>
      <c r="K17" s="204"/>
      <c r="AQ17" s="7"/>
      <c r="AR17" s="7"/>
      <c r="AS17" s="7"/>
      <c r="AT17" s="7"/>
      <c r="AU17" s="7"/>
    </row>
    <row r="18" spans="1:47" s="9" customFormat="1" ht="30.2" customHeight="1" x14ac:dyDescent="0.2">
      <c r="A18" s="174"/>
      <c r="B18" s="174"/>
      <c r="C18" s="200" t="str">
        <f t="shared" si="2"/>
        <v/>
      </c>
      <c r="D18" s="201"/>
      <c r="E18" s="202"/>
      <c r="F18" s="177" t="str">
        <f t="shared" si="0"/>
        <v/>
      </c>
      <c r="G18" s="178" t="str">
        <f t="shared" si="1"/>
        <v/>
      </c>
      <c r="H18" s="175"/>
      <c r="I18" s="203"/>
      <c r="J18" s="203"/>
      <c r="K18" s="204"/>
      <c r="AQ18" s="7"/>
      <c r="AR18" s="7"/>
      <c r="AS18" s="7"/>
      <c r="AT18" s="7"/>
      <c r="AU18" s="7"/>
    </row>
    <row r="19" spans="1:47" s="9" customFormat="1" ht="30.2" customHeight="1" x14ac:dyDescent="0.2">
      <c r="A19" s="174"/>
      <c r="B19" s="174"/>
      <c r="C19" s="200" t="str">
        <f t="shared" si="2"/>
        <v/>
      </c>
      <c r="D19" s="201"/>
      <c r="E19" s="202"/>
      <c r="F19" s="177" t="str">
        <f t="shared" si="0"/>
        <v/>
      </c>
      <c r="G19" s="178" t="str">
        <f t="shared" si="1"/>
        <v/>
      </c>
      <c r="H19" s="175"/>
      <c r="I19" s="203"/>
      <c r="J19" s="203"/>
      <c r="K19" s="204"/>
      <c r="AQ19" s="7"/>
      <c r="AR19" s="7"/>
      <c r="AS19" s="7"/>
      <c r="AT19" s="7"/>
      <c r="AU19" s="7"/>
    </row>
    <row r="20" spans="1:47" s="9" customFormat="1" ht="30.2" customHeight="1" x14ac:dyDescent="0.2">
      <c r="A20" s="174"/>
      <c r="B20" s="174"/>
      <c r="C20" s="200" t="str">
        <f t="shared" si="2"/>
        <v/>
      </c>
      <c r="D20" s="201"/>
      <c r="E20" s="202"/>
      <c r="F20" s="177" t="str">
        <f t="shared" si="0"/>
        <v/>
      </c>
      <c r="G20" s="178" t="str">
        <f t="shared" si="1"/>
        <v/>
      </c>
      <c r="H20" s="175"/>
      <c r="I20" s="203"/>
      <c r="J20" s="203"/>
      <c r="K20" s="204"/>
      <c r="AQ20" s="7"/>
      <c r="AR20" s="7"/>
      <c r="AS20" s="7"/>
      <c r="AT20" s="7"/>
      <c r="AU20" s="7"/>
    </row>
    <row r="21" spans="1:47" s="9" customFormat="1" ht="30.2" customHeight="1" x14ac:dyDescent="0.2">
      <c r="A21" s="174"/>
      <c r="B21" s="174"/>
      <c r="C21" s="200" t="str">
        <f t="shared" si="2"/>
        <v/>
      </c>
      <c r="D21" s="205"/>
      <c r="E21" s="206"/>
      <c r="F21" s="182" t="str">
        <f t="shared" si="0"/>
        <v/>
      </c>
      <c r="G21" s="178" t="str">
        <f t="shared" si="1"/>
        <v/>
      </c>
      <c r="H21" s="180"/>
      <c r="I21" s="207"/>
      <c r="J21" s="207"/>
      <c r="K21" s="204"/>
      <c r="AQ21" s="7"/>
      <c r="AR21" s="7"/>
      <c r="AS21" s="7"/>
      <c r="AT21" s="7"/>
      <c r="AU21" s="7"/>
    </row>
    <row r="22" spans="1:47" s="9" customFormat="1" ht="30.2" customHeight="1" x14ac:dyDescent="0.2">
      <c r="A22" s="184"/>
      <c r="B22" s="184"/>
      <c r="C22" s="200" t="str">
        <f t="shared" si="2"/>
        <v/>
      </c>
      <c r="D22" s="205"/>
      <c r="E22" s="206"/>
      <c r="F22" s="182" t="str">
        <f t="shared" si="0"/>
        <v/>
      </c>
      <c r="G22" s="178" t="str">
        <f t="shared" si="1"/>
        <v/>
      </c>
      <c r="H22" s="180"/>
      <c r="I22" s="207"/>
      <c r="J22" s="207"/>
      <c r="K22" s="204"/>
      <c r="AQ22" s="7"/>
      <c r="AR22" s="7"/>
      <c r="AS22" s="7"/>
      <c r="AT22" s="7"/>
      <c r="AU22" s="7"/>
    </row>
    <row r="23" spans="1:47" s="9" customFormat="1" ht="30.2" customHeight="1" x14ac:dyDescent="0.2">
      <c r="A23" s="184"/>
      <c r="B23" s="184"/>
      <c r="C23" s="200" t="str">
        <f t="shared" si="2"/>
        <v/>
      </c>
      <c r="D23" s="205"/>
      <c r="E23" s="206"/>
      <c r="F23" s="182" t="str">
        <f t="shared" si="0"/>
        <v/>
      </c>
      <c r="G23" s="178" t="str">
        <f t="shared" si="1"/>
        <v/>
      </c>
      <c r="H23" s="180"/>
      <c r="I23" s="207"/>
      <c r="J23" s="207"/>
      <c r="K23" s="204"/>
      <c r="AQ23" s="7"/>
      <c r="AR23" s="7"/>
      <c r="AS23" s="7"/>
      <c r="AT23" s="7"/>
      <c r="AU23" s="7"/>
    </row>
    <row r="24" spans="1:47" s="9" customFormat="1" ht="30.2" customHeight="1" x14ac:dyDescent="0.2">
      <c r="A24" s="184"/>
      <c r="B24" s="184"/>
      <c r="C24" s="200" t="str">
        <f t="shared" si="2"/>
        <v/>
      </c>
      <c r="D24" s="205"/>
      <c r="E24" s="206"/>
      <c r="F24" s="182" t="str">
        <f t="shared" si="0"/>
        <v/>
      </c>
      <c r="G24" s="178" t="str">
        <f t="shared" si="1"/>
        <v/>
      </c>
      <c r="H24" s="180"/>
      <c r="I24" s="207"/>
      <c r="J24" s="207"/>
      <c r="K24" s="204"/>
      <c r="AQ24" s="7"/>
      <c r="AR24" s="7"/>
      <c r="AS24" s="7"/>
      <c r="AT24" s="7"/>
      <c r="AU24" s="7"/>
    </row>
    <row r="25" spans="1:47" s="9" customFormat="1" ht="30.2" customHeight="1" x14ac:dyDescent="0.2">
      <c r="A25" s="184"/>
      <c r="B25" s="184"/>
      <c r="C25" s="200" t="str">
        <f t="shared" si="2"/>
        <v/>
      </c>
      <c r="D25" s="205"/>
      <c r="E25" s="206"/>
      <c r="F25" s="182" t="str">
        <f t="shared" si="0"/>
        <v/>
      </c>
      <c r="G25" s="178" t="str">
        <f t="shared" si="1"/>
        <v/>
      </c>
      <c r="H25" s="180"/>
      <c r="I25" s="207"/>
      <c r="J25" s="207"/>
      <c r="K25" s="204"/>
      <c r="AQ25" s="7"/>
      <c r="AR25" s="7"/>
      <c r="AS25" s="7"/>
      <c r="AT25" s="7"/>
      <c r="AU25" s="7"/>
    </row>
    <row r="26" spans="1:47" s="9" customFormat="1" ht="30.2" customHeight="1" x14ac:dyDescent="0.2">
      <c r="A26" s="184"/>
      <c r="B26" s="184"/>
      <c r="C26" s="200" t="str">
        <f t="shared" si="2"/>
        <v/>
      </c>
      <c r="D26" s="205"/>
      <c r="E26" s="206"/>
      <c r="F26" s="182" t="str">
        <f t="shared" si="0"/>
        <v/>
      </c>
      <c r="G26" s="178" t="str">
        <f t="shared" si="1"/>
        <v/>
      </c>
      <c r="H26" s="180"/>
      <c r="I26" s="207"/>
      <c r="J26" s="207"/>
      <c r="K26" s="204"/>
      <c r="AQ26" s="7"/>
      <c r="AR26" s="7"/>
      <c r="AS26" s="7"/>
      <c r="AT26" s="7"/>
      <c r="AU26" s="7"/>
    </row>
    <row r="27" spans="1:47" s="9" customFormat="1" ht="30.2" customHeight="1" x14ac:dyDescent="0.2">
      <c r="A27" s="184"/>
      <c r="B27" s="184"/>
      <c r="C27" s="200" t="str">
        <f t="shared" si="2"/>
        <v/>
      </c>
      <c r="D27" s="205"/>
      <c r="E27" s="206"/>
      <c r="F27" s="182" t="str">
        <f t="shared" si="0"/>
        <v/>
      </c>
      <c r="G27" s="178" t="str">
        <f t="shared" si="1"/>
        <v/>
      </c>
      <c r="H27" s="180"/>
      <c r="I27" s="207"/>
      <c r="J27" s="207"/>
      <c r="K27" s="204"/>
      <c r="AQ27" s="7"/>
      <c r="AR27" s="7"/>
      <c r="AS27" s="7"/>
      <c r="AT27" s="7"/>
      <c r="AU27" s="7"/>
    </row>
    <row r="28" spans="1:47" s="9" customFormat="1" ht="30.2" customHeight="1" x14ac:dyDescent="0.2">
      <c r="A28" s="184"/>
      <c r="B28" s="184"/>
      <c r="C28" s="200" t="str">
        <f t="shared" si="2"/>
        <v/>
      </c>
      <c r="D28" s="205"/>
      <c r="E28" s="206"/>
      <c r="F28" s="182" t="str">
        <f t="shared" si="0"/>
        <v/>
      </c>
      <c r="G28" s="178" t="str">
        <f t="shared" si="1"/>
        <v/>
      </c>
      <c r="H28" s="180"/>
      <c r="I28" s="207"/>
      <c r="J28" s="207"/>
      <c r="K28" s="204"/>
      <c r="AQ28" s="7"/>
      <c r="AR28" s="7"/>
      <c r="AS28" s="7"/>
      <c r="AT28" s="7"/>
      <c r="AU28" s="7"/>
    </row>
    <row r="29" spans="1:47" s="9" customFormat="1" ht="30.2" customHeight="1" x14ac:dyDescent="0.2">
      <c r="A29" s="184"/>
      <c r="B29" s="184"/>
      <c r="C29" s="200" t="str">
        <f t="shared" si="2"/>
        <v/>
      </c>
      <c r="D29" s="205"/>
      <c r="E29" s="206"/>
      <c r="F29" s="182" t="str">
        <f t="shared" si="0"/>
        <v/>
      </c>
      <c r="G29" s="178" t="str">
        <f t="shared" si="1"/>
        <v/>
      </c>
      <c r="H29" s="180"/>
      <c r="I29" s="207"/>
      <c r="J29" s="207"/>
      <c r="K29" s="204"/>
      <c r="AQ29" s="7"/>
      <c r="AR29" s="7"/>
      <c r="AS29" s="7"/>
      <c r="AT29" s="7"/>
      <c r="AU29" s="7"/>
    </row>
    <row r="30" spans="1:47" s="9" customFormat="1" ht="30.2" customHeight="1" x14ac:dyDescent="0.2">
      <c r="A30" s="184"/>
      <c r="B30" s="184"/>
      <c r="C30" s="200" t="str">
        <f t="shared" si="2"/>
        <v/>
      </c>
      <c r="D30" s="205"/>
      <c r="E30" s="206"/>
      <c r="F30" s="182" t="str">
        <f t="shared" si="0"/>
        <v/>
      </c>
      <c r="G30" s="178" t="str">
        <f t="shared" si="1"/>
        <v/>
      </c>
      <c r="H30" s="180"/>
      <c r="I30" s="207"/>
      <c r="J30" s="207"/>
      <c r="K30" s="204"/>
      <c r="AQ30" s="7"/>
      <c r="AR30" s="7"/>
      <c r="AS30" s="7"/>
      <c r="AT30" s="7"/>
      <c r="AU30" s="7"/>
    </row>
    <row r="31" spans="1:47" s="9" customFormat="1" ht="30.2" customHeight="1" x14ac:dyDescent="0.2">
      <c r="A31" s="184"/>
      <c r="B31" s="184"/>
      <c r="C31" s="200" t="str">
        <f t="shared" si="2"/>
        <v/>
      </c>
      <c r="D31" s="205"/>
      <c r="E31" s="206"/>
      <c r="F31" s="182" t="str">
        <f t="shared" si="0"/>
        <v/>
      </c>
      <c r="G31" s="178" t="str">
        <f t="shared" si="1"/>
        <v/>
      </c>
      <c r="H31" s="180"/>
      <c r="I31" s="207"/>
      <c r="J31" s="207"/>
      <c r="K31" s="204"/>
      <c r="AQ31" s="7"/>
      <c r="AR31" s="7"/>
      <c r="AS31" s="7"/>
      <c r="AT31" s="7"/>
      <c r="AU31" s="7"/>
    </row>
    <row r="32" spans="1:47" s="9" customFormat="1" ht="30.2" customHeight="1" x14ac:dyDescent="0.2">
      <c r="A32" s="184"/>
      <c r="B32" s="184"/>
      <c r="C32" s="200" t="str">
        <f t="shared" si="2"/>
        <v/>
      </c>
      <c r="D32" s="205"/>
      <c r="E32" s="206"/>
      <c r="F32" s="182" t="str">
        <f t="shared" si="0"/>
        <v/>
      </c>
      <c r="G32" s="178" t="str">
        <f t="shared" si="1"/>
        <v/>
      </c>
      <c r="H32" s="180"/>
      <c r="I32" s="207"/>
      <c r="J32" s="207"/>
      <c r="K32" s="204"/>
      <c r="AQ32" s="7"/>
      <c r="AR32" s="7"/>
      <c r="AS32" s="7"/>
      <c r="AT32" s="7"/>
      <c r="AU32" s="7"/>
    </row>
    <row r="33" spans="1:47" s="9" customFormat="1" ht="30.2" customHeight="1" x14ac:dyDescent="0.2">
      <c r="A33" s="184"/>
      <c r="B33" s="184"/>
      <c r="C33" s="200" t="str">
        <f t="shared" si="2"/>
        <v/>
      </c>
      <c r="D33" s="205"/>
      <c r="E33" s="206"/>
      <c r="F33" s="182" t="str">
        <f t="shared" si="0"/>
        <v/>
      </c>
      <c r="G33" s="178" t="str">
        <f t="shared" si="1"/>
        <v/>
      </c>
      <c r="H33" s="180"/>
      <c r="I33" s="207"/>
      <c r="J33" s="207"/>
      <c r="K33" s="204"/>
      <c r="AQ33" s="7"/>
      <c r="AR33" s="7"/>
      <c r="AS33" s="7"/>
      <c r="AT33" s="7"/>
      <c r="AU33" s="7"/>
    </row>
    <row r="34" spans="1:47" s="9" customFormat="1" ht="30.2" customHeight="1" x14ac:dyDescent="0.2">
      <c r="A34" s="184"/>
      <c r="B34" s="184"/>
      <c r="C34" s="200" t="str">
        <f t="shared" si="2"/>
        <v/>
      </c>
      <c r="D34" s="205"/>
      <c r="E34" s="206"/>
      <c r="F34" s="182" t="str">
        <f t="shared" si="0"/>
        <v/>
      </c>
      <c r="G34" s="178" t="str">
        <f t="shared" si="1"/>
        <v/>
      </c>
      <c r="H34" s="180"/>
      <c r="I34" s="207"/>
      <c r="J34" s="207"/>
      <c r="K34" s="204"/>
      <c r="AQ34" s="7"/>
      <c r="AR34" s="7"/>
      <c r="AS34" s="7"/>
      <c r="AT34" s="7"/>
      <c r="AU34" s="7"/>
    </row>
    <row r="35" spans="1:47" s="9" customFormat="1" ht="30.2" customHeight="1" x14ac:dyDescent="0.2">
      <c r="A35" s="184"/>
      <c r="B35" s="184"/>
      <c r="C35" s="200" t="str">
        <f t="shared" si="2"/>
        <v/>
      </c>
      <c r="D35" s="205"/>
      <c r="E35" s="206"/>
      <c r="F35" s="182" t="str">
        <f t="shared" si="0"/>
        <v/>
      </c>
      <c r="G35" s="178" t="str">
        <f t="shared" si="1"/>
        <v/>
      </c>
      <c r="H35" s="180"/>
      <c r="I35" s="207"/>
      <c r="J35" s="207"/>
      <c r="K35" s="204"/>
      <c r="AQ35" s="7"/>
      <c r="AR35" s="7"/>
      <c r="AS35" s="7"/>
      <c r="AT35" s="7"/>
      <c r="AU35" s="7"/>
    </row>
    <row r="36" spans="1:47" s="9" customFormat="1" ht="30.2" customHeight="1" x14ac:dyDescent="0.2">
      <c r="A36" s="184"/>
      <c r="B36" s="184"/>
      <c r="C36" s="200" t="str">
        <f t="shared" si="2"/>
        <v/>
      </c>
      <c r="D36" s="205"/>
      <c r="E36" s="206"/>
      <c r="F36" s="182" t="str">
        <f t="shared" si="0"/>
        <v/>
      </c>
      <c r="G36" s="178" t="str">
        <f t="shared" si="1"/>
        <v/>
      </c>
      <c r="H36" s="180"/>
      <c r="I36" s="207"/>
      <c r="J36" s="207"/>
      <c r="K36" s="204"/>
      <c r="AQ36" s="7"/>
      <c r="AR36" s="7"/>
      <c r="AS36" s="7"/>
      <c r="AT36" s="7"/>
      <c r="AU36" s="7"/>
    </row>
    <row r="37" spans="1:47" s="9" customFormat="1" ht="30.2" customHeight="1" x14ac:dyDescent="0.2">
      <c r="A37" s="184"/>
      <c r="B37" s="184"/>
      <c r="C37" s="200" t="str">
        <f t="shared" si="2"/>
        <v/>
      </c>
      <c r="D37" s="205"/>
      <c r="E37" s="206"/>
      <c r="F37" s="182" t="str">
        <f t="shared" si="0"/>
        <v/>
      </c>
      <c r="G37" s="178" t="str">
        <f t="shared" si="1"/>
        <v/>
      </c>
      <c r="H37" s="180"/>
      <c r="I37" s="207"/>
      <c r="J37" s="207"/>
      <c r="K37" s="204"/>
      <c r="AQ37" s="7"/>
      <c r="AR37" s="7"/>
      <c r="AS37" s="7"/>
      <c r="AT37" s="7"/>
      <c r="AU37" s="7"/>
    </row>
    <row r="38" spans="1:47" s="9" customFormat="1" ht="30.2" customHeight="1" x14ac:dyDescent="0.2">
      <c r="A38" s="184"/>
      <c r="B38" s="184"/>
      <c r="C38" s="200" t="str">
        <f t="shared" si="2"/>
        <v/>
      </c>
      <c r="D38" s="205"/>
      <c r="E38" s="206"/>
      <c r="F38" s="182" t="str">
        <f t="shared" si="0"/>
        <v/>
      </c>
      <c r="G38" s="178" t="str">
        <f t="shared" si="1"/>
        <v/>
      </c>
      <c r="H38" s="180"/>
      <c r="I38" s="207"/>
      <c r="J38" s="207"/>
      <c r="K38" s="204"/>
      <c r="AQ38" s="7"/>
      <c r="AR38" s="7"/>
      <c r="AS38" s="7"/>
      <c r="AT38" s="7"/>
      <c r="AU38" s="7"/>
    </row>
    <row r="39" spans="1:47" s="9" customFormat="1" ht="30.2" customHeight="1" x14ac:dyDescent="0.2">
      <c r="A39" s="184"/>
      <c r="B39" s="184"/>
      <c r="C39" s="200" t="str">
        <f t="shared" si="2"/>
        <v/>
      </c>
      <c r="D39" s="205"/>
      <c r="E39" s="206"/>
      <c r="F39" s="182" t="str">
        <f t="shared" si="0"/>
        <v/>
      </c>
      <c r="G39" s="178" t="str">
        <f t="shared" si="1"/>
        <v/>
      </c>
      <c r="H39" s="180"/>
      <c r="I39" s="207"/>
      <c r="J39" s="207"/>
      <c r="K39" s="204"/>
      <c r="AQ39" s="7"/>
      <c r="AR39" s="7"/>
      <c r="AS39" s="7"/>
      <c r="AT39" s="7"/>
      <c r="AU39" s="7"/>
    </row>
    <row r="40" spans="1:47" s="9" customFormat="1" ht="30.2" customHeight="1" x14ac:dyDescent="0.2">
      <c r="A40" s="184"/>
      <c r="B40" s="184"/>
      <c r="C40" s="200" t="str">
        <f t="shared" si="2"/>
        <v/>
      </c>
      <c r="D40" s="205"/>
      <c r="E40" s="206"/>
      <c r="F40" s="182" t="str">
        <f t="shared" si="0"/>
        <v/>
      </c>
      <c r="G40" s="178" t="str">
        <f t="shared" si="1"/>
        <v/>
      </c>
      <c r="H40" s="180"/>
      <c r="I40" s="207"/>
      <c r="J40" s="207"/>
      <c r="K40" s="204"/>
      <c r="AQ40" s="7"/>
      <c r="AR40" s="7"/>
      <c r="AS40" s="7"/>
      <c r="AT40" s="7"/>
      <c r="AU40" s="7"/>
    </row>
    <row r="41" spans="1:47" s="9" customFormat="1" ht="30.2" customHeight="1" x14ac:dyDescent="0.2">
      <c r="A41" s="184"/>
      <c r="B41" s="184"/>
      <c r="C41" s="200" t="str">
        <f t="shared" si="2"/>
        <v/>
      </c>
      <c r="D41" s="205"/>
      <c r="E41" s="206"/>
      <c r="F41" s="182" t="str">
        <f t="shared" si="0"/>
        <v/>
      </c>
      <c r="G41" s="178" t="str">
        <f t="shared" si="1"/>
        <v/>
      </c>
      <c r="H41" s="180"/>
      <c r="I41" s="207"/>
      <c r="J41" s="207"/>
      <c r="K41" s="204"/>
      <c r="AQ41" s="7"/>
      <c r="AR41" s="7"/>
      <c r="AS41" s="7"/>
      <c r="AT41" s="7"/>
      <c r="AU41" s="7"/>
    </row>
    <row r="42" spans="1:47" s="9" customFormat="1" ht="30.2" customHeight="1" x14ac:dyDescent="0.2">
      <c r="A42" s="184"/>
      <c r="B42" s="184"/>
      <c r="C42" s="200" t="str">
        <f t="shared" si="2"/>
        <v/>
      </c>
      <c r="D42" s="205"/>
      <c r="E42" s="206"/>
      <c r="F42" s="182" t="str">
        <f t="shared" si="0"/>
        <v/>
      </c>
      <c r="G42" s="178" t="str">
        <f t="shared" si="1"/>
        <v/>
      </c>
      <c r="H42" s="180"/>
      <c r="I42" s="207"/>
      <c r="J42" s="207"/>
      <c r="K42" s="204"/>
      <c r="AQ42" s="7"/>
      <c r="AR42" s="7"/>
      <c r="AS42" s="7"/>
      <c r="AT42" s="7"/>
      <c r="AU42" s="7"/>
    </row>
    <row r="43" spans="1:47" s="9" customFormat="1" ht="30.2" customHeight="1" x14ac:dyDescent="0.2">
      <c r="A43" s="184"/>
      <c r="B43" s="184"/>
      <c r="C43" s="200" t="str">
        <f t="shared" si="2"/>
        <v/>
      </c>
      <c r="D43" s="205"/>
      <c r="E43" s="206"/>
      <c r="F43" s="182" t="str">
        <f t="shared" si="0"/>
        <v/>
      </c>
      <c r="G43" s="178" t="str">
        <f t="shared" si="1"/>
        <v/>
      </c>
      <c r="H43" s="180"/>
      <c r="I43" s="207"/>
      <c r="J43" s="207"/>
      <c r="K43" s="204"/>
      <c r="AQ43" s="7"/>
      <c r="AR43" s="7"/>
      <c r="AS43" s="7"/>
      <c r="AT43" s="7"/>
      <c r="AU43" s="7"/>
    </row>
    <row r="44" spans="1:47" s="9" customFormat="1" ht="30.2" customHeight="1" x14ac:dyDescent="0.2">
      <c r="A44" s="184"/>
      <c r="B44" s="184"/>
      <c r="C44" s="200" t="str">
        <f t="shared" si="2"/>
        <v/>
      </c>
      <c r="D44" s="205"/>
      <c r="E44" s="206"/>
      <c r="F44" s="182" t="str">
        <f t="shared" ref="F44:F69" si="3">IF(C44="","",IF(D44="","",C44*D44))</f>
        <v/>
      </c>
      <c r="G44" s="178" t="str">
        <f t="shared" si="1"/>
        <v/>
      </c>
      <c r="H44" s="180"/>
      <c r="I44" s="207"/>
      <c r="J44" s="207"/>
      <c r="K44" s="204"/>
      <c r="AQ44" s="7"/>
      <c r="AR44" s="7"/>
      <c r="AS44" s="7"/>
      <c r="AT44" s="7"/>
      <c r="AU44" s="7"/>
    </row>
    <row r="45" spans="1:47" s="9" customFormat="1" ht="30.2" customHeight="1" x14ac:dyDescent="0.2">
      <c r="A45" s="184"/>
      <c r="B45" s="184"/>
      <c r="C45" s="200" t="str">
        <f t="shared" si="2"/>
        <v/>
      </c>
      <c r="D45" s="205"/>
      <c r="E45" s="206"/>
      <c r="F45" s="182" t="str">
        <f t="shared" si="3"/>
        <v/>
      </c>
      <c r="G45" s="178" t="str">
        <f t="shared" si="1"/>
        <v/>
      </c>
      <c r="H45" s="180"/>
      <c r="I45" s="207"/>
      <c r="J45" s="207"/>
      <c r="K45" s="204"/>
      <c r="AQ45" s="7"/>
      <c r="AR45" s="7"/>
      <c r="AS45" s="7"/>
      <c r="AT45" s="7"/>
      <c r="AU45" s="7"/>
    </row>
    <row r="46" spans="1:47" s="9" customFormat="1" ht="30.2" customHeight="1" x14ac:dyDescent="0.2">
      <c r="A46" s="184"/>
      <c r="B46" s="184"/>
      <c r="C46" s="200" t="str">
        <f t="shared" si="2"/>
        <v/>
      </c>
      <c r="D46" s="205"/>
      <c r="E46" s="206"/>
      <c r="F46" s="182" t="str">
        <f t="shared" si="3"/>
        <v/>
      </c>
      <c r="G46" s="178" t="str">
        <f t="shared" si="1"/>
        <v/>
      </c>
      <c r="H46" s="180"/>
      <c r="I46" s="207"/>
      <c r="J46" s="207"/>
      <c r="K46" s="204"/>
      <c r="AQ46" s="7"/>
      <c r="AR46" s="7"/>
      <c r="AS46" s="7"/>
      <c r="AT46" s="7"/>
      <c r="AU46" s="7"/>
    </row>
    <row r="47" spans="1:47" s="9" customFormat="1" ht="30.2" customHeight="1" x14ac:dyDescent="0.2">
      <c r="A47" s="184"/>
      <c r="B47" s="184"/>
      <c r="C47" s="200" t="str">
        <f t="shared" si="2"/>
        <v/>
      </c>
      <c r="D47" s="205"/>
      <c r="E47" s="206"/>
      <c r="F47" s="182" t="str">
        <f t="shared" si="3"/>
        <v/>
      </c>
      <c r="G47" s="178" t="str">
        <f t="shared" si="1"/>
        <v/>
      </c>
      <c r="H47" s="180"/>
      <c r="I47" s="207"/>
      <c r="J47" s="207"/>
      <c r="K47" s="204"/>
      <c r="AQ47" s="7"/>
      <c r="AR47" s="7"/>
      <c r="AS47" s="7"/>
      <c r="AT47" s="7"/>
      <c r="AU47" s="7"/>
    </row>
    <row r="48" spans="1:47" s="9" customFormat="1" ht="30.2" customHeight="1" x14ac:dyDescent="0.2">
      <c r="A48" s="184"/>
      <c r="B48" s="184"/>
      <c r="C48" s="200" t="str">
        <f t="shared" si="2"/>
        <v/>
      </c>
      <c r="D48" s="205"/>
      <c r="E48" s="206"/>
      <c r="F48" s="182" t="str">
        <f t="shared" si="3"/>
        <v/>
      </c>
      <c r="G48" s="178" t="str">
        <f t="shared" si="1"/>
        <v/>
      </c>
      <c r="H48" s="180"/>
      <c r="I48" s="207"/>
      <c r="J48" s="207"/>
      <c r="K48" s="204"/>
      <c r="AQ48" s="7"/>
      <c r="AR48" s="7"/>
      <c r="AS48" s="7"/>
      <c r="AT48" s="7"/>
      <c r="AU48" s="7"/>
    </row>
    <row r="49" spans="1:47" s="9" customFormat="1" ht="30.2" customHeight="1" x14ac:dyDescent="0.2">
      <c r="A49" s="184"/>
      <c r="B49" s="184"/>
      <c r="C49" s="200" t="str">
        <f t="shared" si="2"/>
        <v/>
      </c>
      <c r="D49" s="205"/>
      <c r="E49" s="206"/>
      <c r="F49" s="182" t="str">
        <f t="shared" si="3"/>
        <v/>
      </c>
      <c r="G49" s="178" t="str">
        <f t="shared" si="1"/>
        <v/>
      </c>
      <c r="H49" s="180"/>
      <c r="I49" s="207"/>
      <c r="J49" s="207"/>
      <c r="K49" s="204"/>
      <c r="AQ49" s="7"/>
      <c r="AR49" s="7"/>
      <c r="AS49" s="7"/>
      <c r="AT49" s="7"/>
      <c r="AU49" s="7"/>
    </row>
    <row r="50" spans="1:47" s="9" customFormat="1" ht="30.2" customHeight="1" x14ac:dyDescent="0.2">
      <c r="A50" s="184"/>
      <c r="B50" s="184"/>
      <c r="C50" s="200" t="str">
        <f t="shared" si="2"/>
        <v/>
      </c>
      <c r="D50" s="205"/>
      <c r="E50" s="206"/>
      <c r="F50" s="182" t="str">
        <f t="shared" si="3"/>
        <v/>
      </c>
      <c r="G50" s="178" t="str">
        <f t="shared" si="1"/>
        <v/>
      </c>
      <c r="H50" s="180"/>
      <c r="I50" s="207"/>
      <c r="J50" s="207"/>
      <c r="K50" s="204"/>
      <c r="AQ50" s="7"/>
      <c r="AR50" s="7"/>
      <c r="AS50" s="7"/>
      <c r="AT50" s="7"/>
      <c r="AU50" s="7"/>
    </row>
    <row r="51" spans="1:47" s="9" customFormat="1" ht="30.2" customHeight="1" x14ac:dyDescent="0.2">
      <c r="A51" s="184"/>
      <c r="B51" s="184"/>
      <c r="C51" s="200" t="str">
        <f t="shared" si="2"/>
        <v/>
      </c>
      <c r="D51" s="205"/>
      <c r="E51" s="206"/>
      <c r="F51" s="182" t="str">
        <f t="shared" si="3"/>
        <v/>
      </c>
      <c r="G51" s="178" t="str">
        <f t="shared" si="1"/>
        <v/>
      </c>
      <c r="H51" s="180"/>
      <c r="I51" s="207"/>
      <c r="J51" s="207"/>
      <c r="K51" s="204"/>
      <c r="AQ51" s="7"/>
      <c r="AR51" s="7"/>
      <c r="AS51" s="7"/>
      <c r="AT51" s="7"/>
      <c r="AU51" s="7"/>
    </row>
    <row r="52" spans="1:47" s="9" customFormat="1" ht="30.2" customHeight="1" x14ac:dyDescent="0.2">
      <c r="A52" s="184"/>
      <c r="B52" s="184"/>
      <c r="C52" s="200" t="str">
        <f t="shared" si="2"/>
        <v/>
      </c>
      <c r="D52" s="205"/>
      <c r="E52" s="206"/>
      <c r="F52" s="182" t="str">
        <f t="shared" si="3"/>
        <v/>
      </c>
      <c r="G52" s="178" t="str">
        <f t="shared" si="1"/>
        <v/>
      </c>
      <c r="H52" s="180"/>
      <c r="I52" s="207"/>
      <c r="J52" s="207"/>
      <c r="K52" s="204"/>
      <c r="AQ52" s="7"/>
      <c r="AR52" s="7"/>
      <c r="AS52" s="7"/>
      <c r="AT52" s="7"/>
      <c r="AU52" s="7"/>
    </row>
    <row r="53" spans="1:47" s="9" customFormat="1" ht="30.2" customHeight="1" x14ac:dyDescent="0.2">
      <c r="A53" s="184"/>
      <c r="B53" s="184"/>
      <c r="C53" s="200" t="str">
        <f t="shared" si="2"/>
        <v/>
      </c>
      <c r="D53" s="205"/>
      <c r="E53" s="206"/>
      <c r="F53" s="182" t="str">
        <f t="shared" si="3"/>
        <v/>
      </c>
      <c r="G53" s="178" t="str">
        <f t="shared" si="1"/>
        <v/>
      </c>
      <c r="H53" s="180"/>
      <c r="I53" s="208"/>
      <c r="J53" s="208"/>
      <c r="K53" s="204"/>
      <c r="AQ53" s="7"/>
      <c r="AR53" s="7"/>
      <c r="AS53" s="7"/>
      <c r="AT53" s="7"/>
      <c r="AU53" s="7"/>
    </row>
    <row r="54" spans="1:47" s="9" customFormat="1" ht="30.2" customHeight="1" x14ac:dyDescent="0.2">
      <c r="A54" s="184"/>
      <c r="B54" s="184"/>
      <c r="C54" s="200" t="str">
        <f t="shared" si="2"/>
        <v/>
      </c>
      <c r="D54" s="205"/>
      <c r="E54" s="206"/>
      <c r="F54" s="182" t="str">
        <f t="shared" si="3"/>
        <v/>
      </c>
      <c r="G54" s="178" t="str">
        <f t="shared" si="1"/>
        <v/>
      </c>
      <c r="H54" s="180"/>
      <c r="I54" s="208"/>
      <c r="J54" s="208"/>
      <c r="K54" s="204"/>
      <c r="AQ54" s="7"/>
      <c r="AR54" s="7"/>
      <c r="AS54" s="7"/>
      <c r="AT54" s="7"/>
      <c r="AU54" s="7"/>
    </row>
    <row r="55" spans="1:47" s="9" customFormat="1" ht="30.2" customHeight="1" x14ac:dyDescent="0.2">
      <c r="A55" s="184"/>
      <c r="B55" s="184"/>
      <c r="C55" s="200" t="str">
        <f t="shared" si="2"/>
        <v/>
      </c>
      <c r="D55" s="205"/>
      <c r="E55" s="206"/>
      <c r="F55" s="182" t="str">
        <f t="shared" si="3"/>
        <v/>
      </c>
      <c r="G55" s="178" t="str">
        <f t="shared" si="1"/>
        <v/>
      </c>
      <c r="H55" s="180"/>
      <c r="I55" s="208"/>
      <c r="J55" s="208"/>
      <c r="K55" s="204"/>
      <c r="AQ55" s="7"/>
      <c r="AR55" s="7"/>
      <c r="AS55" s="7"/>
      <c r="AT55" s="7"/>
      <c r="AU55" s="7"/>
    </row>
    <row r="56" spans="1:47" s="9" customFormat="1" ht="30.2" customHeight="1" x14ac:dyDescent="0.2">
      <c r="A56" s="184"/>
      <c r="B56" s="184"/>
      <c r="C56" s="200" t="str">
        <f t="shared" si="2"/>
        <v/>
      </c>
      <c r="D56" s="205"/>
      <c r="E56" s="206"/>
      <c r="F56" s="182" t="str">
        <f t="shared" si="3"/>
        <v/>
      </c>
      <c r="G56" s="178" t="str">
        <f t="shared" si="1"/>
        <v/>
      </c>
      <c r="H56" s="180"/>
      <c r="I56" s="208"/>
      <c r="J56" s="208"/>
      <c r="K56" s="204"/>
      <c r="AQ56" s="7"/>
      <c r="AR56" s="7"/>
      <c r="AS56" s="7"/>
      <c r="AT56" s="7"/>
      <c r="AU56" s="7"/>
    </row>
    <row r="57" spans="1:47" s="9" customFormat="1" ht="30.2" customHeight="1" x14ac:dyDescent="0.2">
      <c r="A57" s="186"/>
      <c r="B57" s="186"/>
      <c r="C57" s="200" t="str">
        <f t="shared" si="2"/>
        <v/>
      </c>
      <c r="D57" s="209"/>
      <c r="E57" s="210"/>
      <c r="F57" s="189" t="str">
        <f t="shared" si="3"/>
        <v/>
      </c>
      <c r="G57" s="178" t="str">
        <f t="shared" si="1"/>
        <v/>
      </c>
      <c r="H57" s="187"/>
      <c r="I57" s="211"/>
      <c r="J57" s="211"/>
      <c r="K57" s="204"/>
      <c r="AQ57" s="7"/>
      <c r="AR57" s="7"/>
      <c r="AS57" s="7"/>
      <c r="AT57" s="7"/>
      <c r="AU57" s="7"/>
    </row>
    <row r="58" spans="1:47" s="9" customFormat="1" ht="30.2" customHeight="1" x14ac:dyDescent="0.2">
      <c r="A58" s="186"/>
      <c r="B58" s="186"/>
      <c r="C58" s="200" t="str">
        <f t="shared" si="2"/>
        <v/>
      </c>
      <c r="D58" s="209"/>
      <c r="E58" s="210"/>
      <c r="F58" s="189" t="str">
        <f t="shared" si="3"/>
        <v/>
      </c>
      <c r="G58" s="178" t="str">
        <f t="shared" si="1"/>
        <v/>
      </c>
      <c r="H58" s="187"/>
      <c r="I58" s="211"/>
      <c r="J58" s="211"/>
      <c r="K58" s="204"/>
      <c r="AQ58" s="7"/>
      <c r="AR58" s="7"/>
      <c r="AS58" s="7"/>
      <c r="AT58" s="7"/>
      <c r="AU58" s="7"/>
    </row>
    <row r="59" spans="1:47" s="9" customFormat="1" ht="30.2" customHeight="1" x14ac:dyDescent="0.2">
      <c r="A59" s="186"/>
      <c r="B59" s="186"/>
      <c r="C59" s="200" t="str">
        <f t="shared" si="2"/>
        <v/>
      </c>
      <c r="D59" s="209"/>
      <c r="E59" s="210"/>
      <c r="F59" s="189" t="str">
        <f t="shared" si="3"/>
        <v/>
      </c>
      <c r="G59" s="178" t="str">
        <f t="shared" si="1"/>
        <v/>
      </c>
      <c r="H59" s="187"/>
      <c r="I59" s="211"/>
      <c r="J59" s="211"/>
      <c r="K59" s="204"/>
      <c r="AQ59" s="7"/>
      <c r="AR59" s="7"/>
      <c r="AS59" s="7"/>
      <c r="AT59" s="7"/>
      <c r="AU59" s="7"/>
    </row>
    <row r="60" spans="1:47" s="9" customFormat="1" ht="30.2" customHeight="1" x14ac:dyDescent="0.2">
      <c r="A60" s="186"/>
      <c r="B60" s="186"/>
      <c r="C60" s="200" t="str">
        <f t="shared" si="2"/>
        <v/>
      </c>
      <c r="D60" s="209"/>
      <c r="E60" s="210"/>
      <c r="F60" s="189" t="str">
        <f t="shared" si="3"/>
        <v/>
      </c>
      <c r="G60" s="178" t="str">
        <f t="shared" si="1"/>
        <v/>
      </c>
      <c r="H60" s="187"/>
      <c r="I60" s="211"/>
      <c r="J60" s="211"/>
      <c r="K60" s="204"/>
      <c r="AQ60" s="7"/>
      <c r="AR60" s="7"/>
      <c r="AS60" s="7"/>
      <c r="AT60" s="7"/>
      <c r="AU60" s="7"/>
    </row>
    <row r="61" spans="1:47" s="9" customFormat="1" ht="30.2" customHeight="1" x14ac:dyDescent="0.2">
      <c r="A61" s="186"/>
      <c r="B61" s="186"/>
      <c r="C61" s="200" t="str">
        <f t="shared" si="2"/>
        <v/>
      </c>
      <c r="D61" s="209"/>
      <c r="E61" s="210"/>
      <c r="F61" s="189" t="str">
        <f t="shared" si="3"/>
        <v/>
      </c>
      <c r="G61" s="178" t="str">
        <f t="shared" si="1"/>
        <v/>
      </c>
      <c r="H61" s="187"/>
      <c r="I61" s="211"/>
      <c r="J61" s="211"/>
      <c r="K61" s="204"/>
      <c r="AQ61" s="7"/>
      <c r="AR61" s="7"/>
      <c r="AS61" s="7"/>
      <c r="AT61" s="7"/>
      <c r="AU61" s="7"/>
    </row>
    <row r="62" spans="1:47" s="9" customFormat="1" ht="30.2" customHeight="1" x14ac:dyDescent="0.2">
      <c r="A62" s="186"/>
      <c r="B62" s="186"/>
      <c r="C62" s="200" t="str">
        <f t="shared" si="2"/>
        <v/>
      </c>
      <c r="D62" s="209"/>
      <c r="E62" s="210"/>
      <c r="F62" s="189" t="str">
        <f t="shared" si="3"/>
        <v/>
      </c>
      <c r="G62" s="178" t="str">
        <f t="shared" si="1"/>
        <v/>
      </c>
      <c r="H62" s="187"/>
      <c r="I62" s="211"/>
      <c r="J62" s="211"/>
      <c r="K62" s="204"/>
      <c r="AQ62" s="7"/>
      <c r="AR62" s="7"/>
      <c r="AS62" s="7"/>
      <c r="AT62" s="7"/>
      <c r="AU62" s="7"/>
    </row>
    <row r="63" spans="1:47" s="9" customFormat="1" ht="30.2" customHeight="1" x14ac:dyDescent="0.2">
      <c r="A63" s="186"/>
      <c r="B63" s="186"/>
      <c r="C63" s="200" t="str">
        <f t="shared" si="2"/>
        <v/>
      </c>
      <c r="D63" s="209"/>
      <c r="E63" s="210"/>
      <c r="F63" s="189" t="str">
        <f t="shared" si="3"/>
        <v/>
      </c>
      <c r="G63" s="178" t="str">
        <f t="shared" si="1"/>
        <v/>
      </c>
      <c r="H63" s="187"/>
      <c r="I63" s="211"/>
      <c r="J63" s="211"/>
      <c r="K63" s="204"/>
      <c r="AQ63" s="7"/>
      <c r="AR63" s="7"/>
      <c r="AS63" s="7"/>
      <c r="AT63" s="7"/>
      <c r="AU63" s="7"/>
    </row>
    <row r="64" spans="1:47" s="9" customFormat="1" ht="30.2" customHeight="1" x14ac:dyDescent="0.2">
      <c r="A64" s="186"/>
      <c r="B64" s="186"/>
      <c r="C64" s="200" t="str">
        <f t="shared" si="2"/>
        <v/>
      </c>
      <c r="D64" s="209"/>
      <c r="E64" s="210"/>
      <c r="F64" s="189" t="str">
        <f t="shared" si="3"/>
        <v/>
      </c>
      <c r="G64" s="178" t="str">
        <f t="shared" si="1"/>
        <v/>
      </c>
      <c r="H64" s="187"/>
      <c r="I64" s="211"/>
      <c r="J64" s="211"/>
      <c r="K64" s="204"/>
      <c r="AQ64" s="7"/>
      <c r="AR64" s="7"/>
      <c r="AS64" s="7"/>
      <c r="AT64" s="7"/>
      <c r="AU64" s="7"/>
    </row>
    <row r="65" spans="1:47" s="9" customFormat="1" ht="30.2" customHeight="1" x14ac:dyDescent="0.2">
      <c r="A65" s="186"/>
      <c r="B65" s="186"/>
      <c r="C65" s="200" t="str">
        <f t="shared" si="2"/>
        <v/>
      </c>
      <c r="D65" s="209"/>
      <c r="E65" s="210"/>
      <c r="F65" s="189" t="str">
        <f t="shared" si="3"/>
        <v/>
      </c>
      <c r="G65" s="178" t="str">
        <f t="shared" si="1"/>
        <v/>
      </c>
      <c r="H65" s="187"/>
      <c r="I65" s="211"/>
      <c r="J65" s="211"/>
      <c r="K65" s="204"/>
      <c r="AQ65" s="7"/>
      <c r="AR65" s="7"/>
      <c r="AS65" s="7"/>
      <c r="AT65" s="7"/>
      <c r="AU65" s="7"/>
    </row>
    <row r="66" spans="1:47" s="9" customFormat="1" ht="30.2" customHeight="1" x14ac:dyDescent="0.2">
      <c r="A66" s="186"/>
      <c r="B66" s="186"/>
      <c r="C66" s="200" t="str">
        <f t="shared" si="2"/>
        <v/>
      </c>
      <c r="D66" s="209"/>
      <c r="E66" s="210"/>
      <c r="F66" s="189" t="str">
        <f t="shared" si="3"/>
        <v/>
      </c>
      <c r="G66" s="178" t="str">
        <f t="shared" si="1"/>
        <v/>
      </c>
      <c r="H66" s="187"/>
      <c r="I66" s="211"/>
      <c r="J66" s="211"/>
      <c r="K66" s="204"/>
      <c r="AQ66" s="7"/>
      <c r="AR66" s="7"/>
      <c r="AS66" s="7"/>
      <c r="AT66" s="7"/>
      <c r="AU66" s="7"/>
    </row>
    <row r="67" spans="1:47" s="9" customFormat="1" ht="30.2" customHeight="1" x14ac:dyDescent="0.2">
      <c r="A67" s="186"/>
      <c r="B67" s="186"/>
      <c r="C67" s="200" t="str">
        <f t="shared" si="2"/>
        <v/>
      </c>
      <c r="D67" s="209"/>
      <c r="E67" s="210"/>
      <c r="F67" s="189" t="str">
        <f t="shared" si="3"/>
        <v/>
      </c>
      <c r="G67" s="178" t="str">
        <f t="shared" si="1"/>
        <v/>
      </c>
      <c r="H67" s="187"/>
      <c r="I67" s="211"/>
      <c r="J67" s="211"/>
      <c r="K67" s="204"/>
      <c r="AQ67" s="7"/>
      <c r="AR67" s="7"/>
      <c r="AS67" s="7"/>
      <c r="AT67" s="7"/>
      <c r="AU67" s="7"/>
    </row>
    <row r="68" spans="1:47" s="9" customFormat="1" ht="30.2" customHeight="1" x14ac:dyDescent="0.2">
      <c r="A68" s="186"/>
      <c r="B68" s="186"/>
      <c r="C68" s="200" t="str">
        <f t="shared" si="2"/>
        <v/>
      </c>
      <c r="D68" s="209"/>
      <c r="E68" s="210"/>
      <c r="F68" s="189" t="str">
        <f t="shared" si="3"/>
        <v/>
      </c>
      <c r="G68" s="178" t="str">
        <f t="shared" si="1"/>
        <v/>
      </c>
      <c r="H68" s="187"/>
      <c r="I68" s="211"/>
      <c r="J68" s="211"/>
      <c r="K68" s="204"/>
      <c r="AQ68" s="7"/>
      <c r="AR68" s="7"/>
      <c r="AS68" s="7"/>
      <c r="AT68" s="7"/>
      <c r="AU68" s="7"/>
    </row>
    <row r="69" spans="1:47" s="9" customFormat="1" ht="30.2" customHeight="1" x14ac:dyDescent="0.2">
      <c r="A69" s="186"/>
      <c r="B69" s="186"/>
      <c r="C69" s="200" t="str">
        <f t="shared" si="2"/>
        <v/>
      </c>
      <c r="D69" s="209"/>
      <c r="E69" s="210"/>
      <c r="F69" s="189" t="str">
        <f t="shared" si="3"/>
        <v/>
      </c>
      <c r="G69" s="178" t="str">
        <f t="shared" si="1"/>
        <v/>
      </c>
      <c r="H69" s="187"/>
      <c r="I69" s="211"/>
      <c r="J69" s="211"/>
      <c r="K69" s="204"/>
      <c r="AQ69" s="7"/>
      <c r="AR69" s="7"/>
      <c r="AS69" s="7"/>
      <c r="AT69" s="7"/>
      <c r="AU69" s="7"/>
    </row>
    <row r="70" spans="1:47" ht="30.2" customHeight="1" x14ac:dyDescent="0.2">
      <c r="A70" s="186"/>
      <c r="B70" s="186"/>
      <c r="C70" s="200" t="str">
        <f t="shared" ref="C70" si="4">IF(B70="","",IF(A70="","Check Dates",IF(B70&gt;=A70, B70-A70 + 1,"Check Dates")))</f>
        <v/>
      </c>
      <c r="D70" s="209"/>
      <c r="E70" s="210"/>
      <c r="F70" s="189" t="str">
        <f t="shared" ref="F70" si="5">IF(C70="","",IF(D70="","",C70*D70))</f>
        <v/>
      </c>
      <c r="G70" s="178" t="str">
        <f t="shared" ref="G70" si="6">IF(C70="","",IF(D70="","",SUM(D70:E70)*C70))</f>
        <v/>
      </c>
      <c r="H70" s="187"/>
      <c r="I70" s="211"/>
      <c r="J70" s="211"/>
      <c r="K70" s="204"/>
    </row>
  </sheetData>
  <sheetProtection sheet="1" selectLockedCells="1" sort="0" autoFilter="0" pivotTables="0"/>
  <dataValidations count="1">
    <dataValidation type="date" errorStyle="warning" allowBlank="1" showInputMessage="1" showErrorMessage="1" errorTitle="Date format" error="xx/xx/xx" sqref="A12:B70" xr:uid="{00000000-0002-0000-0200-000000000000}">
      <formula1>43101</formula1>
      <formula2>43465</formula2>
    </dataValidation>
  </dataValidations>
  <hyperlinks>
    <hyperlink ref="J5" r:id="rId1" display="Please submit fee payments for SITK and KLGO via Pay.gov" xr:uid="{00000000-0004-0000-0200-000000000000}"/>
    <hyperlink ref="J6" r:id="rId2" tooltip="email report to:akr_activityreports@nps.gov" xr:uid="{00000000-0004-0000-0200-000001000000}"/>
  </hyperlinks>
  <printOptions horizontalCentered="1"/>
  <pageMargins left="0.45" right="0.45" top="0.5" bottom="0.75" header="0" footer="0.5"/>
  <pageSetup scale="23" fitToHeight="0" orientation="landscape" horizontalDpi="200" verticalDpi="200" r:id="rId3"/>
  <headerFooter scaleWithDoc="0" alignWithMargins="0">
    <oddHeader xml:space="preserve">&amp;R    </oddHeader>
    <oddFooter>&amp;CPage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'Park Codes &amp; Fee Schedules '!$B$10:$B$11</xm:f>
          </x14:formula1>
          <xm:sqref>H12:H70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9" tint="0.79998168889431442"/>
  </sheetPr>
  <dimension ref="A1:K49"/>
  <sheetViews>
    <sheetView workbookViewId="0">
      <selection activeCell="K1" sqref="K1"/>
    </sheetView>
  </sheetViews>
  <sheetFormatPr defaultColWidth="9" defaultRowHeight="12.75" x14ac:dyDescent="0.2"/>
  <cols>
    <col min="1" max="1" width="44" style="3" customWidth="1"/>
    <col min="2" max="2" width="21.7109375" style="3" customWidth="1"/>
    <col min="3" max="3" width="23.140625" style="3" customWidth="1"/>
    <col min="4" max="4" width="8.42578125" style="3" customWidth="1"/>
    <col min="5" max="5" width="41.28515625" style="3" customWidth="1"/>
    <col min="6" max="8" width="9" style="3"/>
    <col min="9" max="9" width="30" style="3" customWidth="1"/>
    <col min="10" max="16384" width="9" style="3"/>
  </cols>
  <sheetData>
    <row r="1" spans="1:11" ht="15.75" x14ac:dyDescent="0.2">
      <c r="A1" s="130" t="s">
        <v>74</v>
      </c>
      <c r="B1" s="130" t="s">
        <v>75</v>
      </c>
      <c r="C1" s="131"/>
      <c r="E1" s="132" t="s">
        <v>73</v>
      </c>
      <c r="F1" s="133" t="s">
        <v>43</v>
      </c>
      <c r="I1" s="256" t="s">
        <v>162</v>
      </c>
      <c r="K1" s="256" t="s">
        <v>171</v>
      </c>
    </row>
    <row r="2" spans="1:11" ht="15" customHeight="1" x14ac:dyDescent="0.2">
      <c r="A2" s="134" t="s">
        <v>6</v>
      </c>
      <c r="B2" s="134" t="s">
        <v>14</v>
      </c>
      <c r="C2" s="87"/>
      <c r="E2" s="135" t="s">
        <v>49</v>
      </c>
      <c r="F2" s="136" t="s">
        <v>25</v>
      </c>
      <c r="I2" t="s">
        <v>163</v>
      </c>
      <c r="K2" t="s">
        <v>42</v>
      </c>
    </row>
    <row r="3" spans="1:11" ht="15" customHeight="1" x14ac:dyDescent="0.2">
      <c r="A3" s="134" t="s">
        <v>7</v>
      </c>
      <c r="B3" s="134" t="s">
        <v>15</v>
      </c>
      <c r="C3" s="87"/>
      <c r="E3" s="135" t="s">
        <v>8</v>
      </c>
      <c r="F3" s="136" t="s">
        <v>20</v>
      </c>
      <c r="G3" s="147"/>
      <c r="I3" t="s">
        <v>164</v>
      </c>
      <c r="K3" t="s">
        <v>172</v>
      </c>
    </row>
    <row r="4" spans="1:11" ht="15" customHeight="1" x14ac:dyDescent="0.2">
      <c r="A4" s="134" t="s">
        <v>10</v>
      </c>
      <c r="B4" s="134" t="s">
        <v>16</v>
      </c>
      <c r="C4" s="87"/>
      <c r="E4" s="135" t="s">
        <v>9</v>
      </c>
      <c r="F4" s="136" t="s">
        <v>29</v>
      </c>
      <c r="G4" s="147"/>
      <c r="I4" t="s">
        <v>57</v>
      </c>
      <c r="K4" t="s">
        <v>173</v>
      </c>
    </row>
    <row r="5" spans="1:11" ht="15" customHeight="1" x14ac:dyDescent="0.2">
      <c r="A5" s="134" t="s">
        <v>11</v>
      </c>
      <c r="B5" s="134" t="s">
        <v>17</v>
      </c>
      <c r="C5" s="87"/>
      <c r="E5" s="135" t="s">
        <v>65</v>
      </c>
      <c r="F5" s="136" t="s">
        <v>66</v>
      </c>
      <c r="G5" s="147"/>
      <c r="I5" t="s">
        <v>165</v>
      </c>
    </row>
    <row r="6" spans="1:11" ht="15" customHeight="1" x14ac:dyDescent="0.2">
      <c r="A6" s="134" t="s">
        <v>12</v>
      </c>
      <c r="B6" s="134" t="s">
        <v>18</v>
      </c>
      <c r="C6" s="87"/>
      <c r="E6" s="135" t="s">
        <v>64</v>
      </c>
      <c r="F6" s="136" t="s">
        <v>21</v>
      </c>
      <c r="G6" s="147"/>
      <c r="I6" t="s">
        <v>58</v>
      </c>
    </row>
    <row r="7" spans="1:11" ht="15" customHeight="1" x14ac:dyDescent="0.2">
      <c r="C7" s="87"/>
      <c r="E7" s="135" t="s">
        <v>50</v>
      </c>
      <c r="F7" s="136" t="s">
        <v>30</v>
      </c>
      <c r="G7" s="147"/>
      <c r="I7" t="s">
        <v>166</v>
      </c>
    </row>
    <row r="8" spans="1:11" ht="15" customHeight="1" x14ac:dyDescent="0.2">
      <c r="C8" s="87"/>
      <c r="E8" s="135" t="s">
        <v>69</v>
      </c>
      <c r="F8" s="136" t="s">
        <v>32</v>
      </c>
      <c r="G8" s="147"/>
      <c r="I8" t="s">
        <v>167</v>
      </c>
    </row>
    <row r="9" spans="1:11" ht="15" customHeight="1" x14ac:dyDescent="0.2">
      <c r="A9" s="130" t="s">
        <v>138</v>
      </c>
      <c r="B9" s="130" t="s">
        <v>89</v>
      </c>
      <c r="E9" s="137" t="s">
        <v>79</v>
      </c>
      <c r="F9" s="138" t="s">
        <v>26</v>
      </c>
      <c r="G9" s="147"/>
      <c r="I9" t="s">
        <v>168</v>
      </c>
    </row>
    <row r="10" spans="1:11" ht="15" customHeight="1" x14ac:dyDescent="0.2">
      <c r="A10" s="134" t="s">
        <v>131</v>
      </c>
      <c r="B10" s="139" t="s">
        <v>90</v>
      </c>
      <c r="E10" s="135" t="s">
        <v>51</v>
      </c>
      <c r="F10" s="136" t="s">
        <v>52</v>
      </c>
      <c r="G10" s="147"/>
      <c r="I10" t="s">
        <v>169</v>
      </c>
    </row>
    <row r="11" spans="1:11" ht="15" customHeight="1" x14ac:dyDescent="0.2">
      <c r="A11" s="134" t="s">
        <v>132</v>
      </c>
      <c r="B11" s="139" t="s">
        <v>91</v>
      </c>
      <c r="E11" s="135" t="s">
        <v>53</v>
      </c>
      <c r="F11" s="136" t="s">
        <v>54</v>
      </c>
      <c r="G11" s="147"/>
      <c r="I11" t="s">
        <v>170</v>
      </c>
    </row>
    <row r="12" spans="1:11" ht="15" customHeight="1" x14ac:dyDescent="0.2">
      <c r="A12" s="134" t="s">
        <v>133</v>
      </c>
      <c r="B12" s="140"/>
      <c r="E12" s="135" t="s">
        <v>55</v>
      </c>
      <c r="F12" s="136" t="s">
        <v>56</v>
      </c>
      <c r="G12" s="147"/>
    </row>
    <row r="13" spans="1:11" ht="15" customHeight="1" x14ac:dyDescent="0.2">
      <c r="A13" s="134" t="s">
        <v>134</v>
      </c>
      <c r="E13" s="135" t="s">
        <v>70</v>
      </c>
      <c r="F13" s="136" t="s">
        <v>31</v>
      </c>
      <c r="G13" s="147"/>
    </row>
    <row r="14" spans="1:11" ht="15" customHeight="1" x14ac:dyDescent="0.2">
      <c r="A14" s="134" t="s">
        <v>135</v>
      </c>
      <c r="B14" s="130" t="s">
        <v>94</v>
      </c>
      <c r="E14" s="135" t="s">
        <v>57</v>
      </c>
      <c r="F14" s="136" t="s">
        <v>34</v>
      </c>
      <c r="G14" s="147"/>
    </row>
    <row r="15" spans="1:11" ht="15" customHeight="1" x14ac:dyDescent="0.2">
      <c r="A15" s="134" t="s">
        <v>137</v>
      </c>
      <c r="B15" s="139" t="s">
        <v>95</v>
      </c>
      <c r="E15" s="135" t="s">
        <v>67</v>
      </c>
      <c r="F15" s="136" t="s">
        <v>68</v>
      </c>
      <c r="G15" s="147"/>
    </row>
    <row r="16" spans="1:11" ht="15" customHeight="1" x14ac:dyDescent="0.2">
      <c r="A16" s="134" t="s">
        <v>136</v>
      </c>
      <c r="B16" s="139" t="s">
        <v>96</v>
      </c>
      <c r="E16" s="135" t="s">
        <v>58</v>
      </c>
      <c r="F16" s="136" t="s">
        <v>59</v>
      </c>
      <c r="G16" s="147"/>
    </row>
    <row r="17" spans="1:10" ht="15" customHeight="1" x14ac:dyDescent="0.2">
      <c r="A17" s="134"/>
      <c r="B17" s="139" t="s">
        <v>97</v>
      </c>
      <c r="E17" s="135" t="s">
        <v>47</v>
      </c>
      <c r="F17" s="136" t="s">
        <v>24</v>
      </c>
      <c r="G17" s="147"/>
    </row>
    <row r="18" spans="1:10" ht="15" customHeight="1" x14ac:dyDescent="0.2">
      <c r="A18" s="134"/>
      <c r="E18" s="137" t="s">
        <v>108</v>
      </c>
      <c r="F18" s="138" t="s">
        <v>28</v>
      </c>
      <c r="G18" s="147"/>
    </row>
    <row r="19" spans="1:10" ht="15" customHeight="1" x14ac:dyDescent="0.2">
      <c r="A19" s="212"/>
      <c r="E19" s="135" t="s">
        <v>60</v>
      </c>
      <c r="F19" s="136" t="s">
        <v>61</v>
      </c>
      <c r="G19" s="147"/>
    </row>
    <row r="20" spans="1:10" ht="15" customHeight="1" x14ac:dyDescent="0.2">
      <c r="A20" s="213"/>
      <c r="E20" s="137" t="s">
        <v>78</v>
      </c>
      <c r="F20" s="138" t="s">
        <v>27</v>
      </c>
      <c r="G20" s="147"/>
      <c r="J20" s="172"/>
    </row>
    <row r="21" spans="1:10" ht="15" customHeight="1" x14ac:dyDescent="0.2">
      <c r="A21" s="171"/>
      <c r="E21" s="135" t="s">
        <v>71</v>
      </c>
      <c r="F21" s="136" t="s">
        <v>23</v>
      </c>
      <c r="G21" s="147"/>
      <c r="J21" s="173"/>
    </row>
    <row r="22" spans="1:10" ht="15" customHeight="1" x14ac:dyDescent="0.2">
      <c r="A22" s="153" t="s">
        <v>126</v>
      </c>
      <c r="B22" s="154"/>
      <c r="C22" s="155"/>
      <c r="E22" s="135" t="s">
        <v>48</v>
      </c>
      <c r="F22" s="136" t="s">
        <v>22</v>
      </c>
      <c r="G22" s="147"/>
      <c r="J22" s="173"/>
    </row>
    <row r="23" spans="1:10" ht="15" customHeight="1" x14ac:dyDescent="0.2">
      <c r="A23" s="215"/>
      <c r="B23" s="152" t="s">
        <v>112</v>
      </c>
      <c r="C23" s="152" t="s">
        <v>114</v>
      </c>
      <c r="E23" s="135" t="s">
        <v>62</v>
      </c>
      <c r="F23" s="136" t="s">
        <v>63</v>
      </c>
      <c r="G23" s="147"/>
      <c r="J23" s="173"/>
    </row>
    <row r="24" spans="1:10" ht="15" customHeight="1" thickBot="1" x14ac:dyDescent="0.25">
      <c r="A24" s="217" t="s">
        <v>140</v>
      </c>
      <c r="B24" s="142" t="s">
        <v>113</v>
      </c>
      <c r="C24" s="142" t="s">
        <v>115</v>
      </c>
      <c r="E24" s="135" t="s">
        <v>13</v>
      </c>
      <c r="F24" s="136" t="s">
        <v>72</v>
      </c>
      <c r="G24" s="147"/>
      <c r="J24" s="173"/>
    </row>
    <row r="25" spans="1:10" ht="15" customHeight="1" thickBot="1" x14ac:dyDescent="0.25">
      <c r="A25" s="143" t="s">
        <v>116</v>
      </c>
      <c r="B25" s="144">
        <v>100</v>
      </c>
      <c r="C25" s="144">
        <v>200</v>
      </c>
      <c r="G25" s="147"/>
      <c r="J25" s="173"/>
    </row>
    <row r="26" spans="1:10" ht="15" customHeight="1" thickBot="1" x14ac:dyDescent="0.25">
      <c r="A26" s="143" t="s">
        <v>117</v>
      </c>
      <c r="B26" s="144">
        <v>100</v>
      </c>
      <c r="C26" s="144">
        <v>200</v>
      </c>
      <c r="F26" s="147"/>
      <c r="G26" s="147"/>
      <c r="J26" s="173"/>
    </row>
    <row r="27" spans="1:10" ht="15" customHeight="1" thickBot="1" x14ac:dyDescent="0.25">
      <c r="A27" s="143" t="s">
        <v>118</v>
      </c>
      <c r="B27" s="144">
        <v>100</v>
      </c>
      <c r="C27" s="214">
        <v>200</v>
      </c>
      <c r="E27" s="132" t="s">
        <v>73</v>
      </c>
      <c r="F27" s="133" t="s">
        <v>43</v>
      </c>
      <c r="G27" s="147"/>
      <c r="J27" s="173"/>
    </row>
    <row r="28" spans="1:10" ht="17.649999999999999" customHeight="1" x14ac:dyDescent="0.2">
      <c r="A28" s="160" t="s">
        <v>120</v>
      </c>
      <c r="B28" s="156"/>
      <c r="C28" s="157"/>
      <c r="E28" s="135" t="s">
        <v>42</v>
      </c>
      <c r="F28" s="136" t="s">
        <v>19</v>
      </c>
      <c r="G28" s="147"/>
      <c r="J28" s="173"/>
    </row>
    <row r="29" spans="1:10" ht="15" customHeight="1" thickBot="1" x14ac:dyDescent="0.25">
      <c r="A29" s="161" t="s">
        <v>121</v>
      </c>
      <c r="B29" s="158"/>
      <c r="C29" s="159"/>
      <c r="E29" s="135" t="s">
        <v>44</v>
      </c>
      <c r="F29" s="136" t="s">
        <v>33</v>
      </c>
      <c r="G29" s="147"/>
      <c r="J29" s="173"/>
    </row>
    <row r="30" spans="1:10" ht="16.350000000000001" customHeight="1" x14ac:dyDescent="0.2">
      <c r="A30" s="227"/>
      <c r="B30" s="173"/>
      <c r="C30" s="173"/>
      <c r="E30" s="135" t="s">
        <v>45</v>
      </c>
      <c r="F30" s="136" t="s">
        <v>46</v>
      </c>
      <c r="G30" s="147"/>
      <c r="J30" s="173"/>
    </row>
    <row r="31" spans="1:10" ht="15" customHeight="1" x14ac:dyDescent="0.2">
      <c r="A31" s="228"/>
      <c r="B31" s="229"/>
      <c r="C31" s="229"/>
      <c r="F31" s="147"/>
      <c r="G31" s="147"/>
      <c r="J31" s="173"/>
    </row>
    <row r="32" spans="1:10" ht="15" customHeight="1" x14ac:dyDescent="0.2">
      <c r="A32" s="145"/>
      <c r="B32" s="140"/>
      <c r="C32" s="140"/>
      <c r="F32" s="147"/>
      <c r="G32" s="147"/>
      <c r="J32" s="173"/>
    </row>
    <row r="33" spans="1:7" ht="15" customHeight="1" x14ac:dyDescent="0.2">
      <c r="A33" s="216" t="s">
        <v>141</v>
      </c>
      <c r="B33" s="148" t="s">
        <v>119</v>
      </c>
      <c r="C33" s="149"/>
      <c r="F33" s="147"/>
      <c r="G33" s="147"/>
    </row>
    <row r="34" spans="1:7" ht="45" customHeight="1" x14ac:dyDescent="0.2">
      <c r="A34" s="150" t="s">
        <v>122</v>
      </c>
      <c r="B34" s="151" t="s">
        <v>123</v>
      </c>
      <c r="C34" s="151" t="s">
        <v>124</v>
      </c>
      <c r="F34" s="147"/>
      <c r="G34" s="147"/>
    </row>
    <row r="35" spans="1:7" ht="17.100000000000001" customHeight="1" x14ac:dyDescent="0.2">
      <c r="A35" s="162" t="s">
        <v>111</v>
      </c>
      <c r="B35" s="163" t="s">
        <v>125</v>
      </c>
      <c r="C35" s="164"/>
      <c r="D35" s="141"/>
      <c r="F35" s="147"/>
      <c r="G35" s="147"/>
    </row>
    <row r="36" spans="1:7" ht="17.100000000000001" customHeight="1" x14ac:dyDescent="0.2">
      <c r="A36" s="165" t="s">
        <v>127</v>
      </c>
      <c r="B36" s="166"/>
      <c r="C36" s="167"/>
      <c r="F36" s="147"/>
      <c r="G36" s="147"/>
    </row>
    <row r="37" spans="1:7" ht="18.399999999999999" customHeight="1" x14ac:dyDescent="0.2">
      <c r="A37" s="170" t="s">
        <v>128</v>
      </c>
      <c r="B37" s="168"/>
      <c r="C37" s="169"/>
      <c r="G37" s="147"/>
    </row>
    <row r="38" spans="1:7" ht="15" customHeight="1" x14ac:dyDescent="0.2">
      <c r="G38" s="147"/>
    </row>
    <row r="39" spans="1:7" ht="15" customHeight="1" x14ac:dyDescent="0.2">
      <c r="G39" s="147"/>
    </row>
    <row r="40" spans="1:7" ht="52.35" customHeight="1" x14ac:dyDescent="0.2">
      <c r="D40" s="58"/>
      <c r="G40" s="147"/>
    </row>
    <row r="41" spans="1:7" ht="35.450000000000003" customHeight="1" x14ac:dyDescent="0.2">
      <c r="D41" s="58"/>
      <c r="G41" s="147"/>
    </row>
    <row r="42" spans="1:7" ht="18.399999999999999" customHeight="1" x14ac:dyDescent="0.2">
      <c r="D42" s="146"/>
      <c r="G42" s="147"/>
    </row>
    <row r="43" spans="1:7" ht="16.350000000000001" customHeight="1" x14ac:dyDescent="0.2">
      <c r="D43" s="146"/>
      <c r="G43" s="147"/>
    </row>
    <row r="44" spans="1:7" ht="15" customHeight="1" x14ac:dyDescent="0.2">
      <c r="D44" s="146"/>
      <c r="G44" s="147"/>
    </row>
    <row r="45" spans="1:7" x14ac:dyDescent="0.2">
      <c r="D45" s="58"/>
    </row>
    <row r="46" spans="1:7" x14ac:dyDescent="0.2">
      <c r="D46" s="58"/>
    </row>
    <row r="47" spans="1:7" x14ac:dyDescent="0.2">
      <c r="D47" s="58"/>
    </row>
    <row r="48" spans="1:7" x14ac:dyDescent="0.2">
      <c r="D48" s="58"/>
    </row>
    <row r="49" spans="4:4" x14ac:dyDescent="0.2">
      <c r="D49" s="58"/>
    </row>
  </sheetData>
  <sortState xmlns:xlrd2="http://schemas.microsoft.com/office/spreadsheetml/2017/richdata2" ref="A10:A18">
    <sortCondition ref="A10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Guided Activity Report</vt:lpstr>
      <vt:lpstr>Air Taxi, HT &amp; IT</vt:lpstr>
      <vt:lpstr>KLGO Guided Horse</vt:lpstr>
      <vt:lpstr>Park Codes &amp; Fee Schedules </vt:lpstr>
      <vt:lpstr>'Air Taxi, HT &amp; IT'!Print_Titles</vt:lpstr>
      <vt:lpstr>'Guided Activity Report'!Print_Titles</vt:lpstr>
      <vt:lpstr>'KLGO Guided Horse'!Print_Titles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</dc:title>
  <dc:creator>National Park Service</dc:creator>
  <cp:keywords/>
  <cp:lastModifiedBy>Ginger S. Irvine</cp:lastModifiedBy>
  <cp:lastPrinted>2018-09-10T23:03:54Z</cp:lastPrinted>
  <dcterms:created xsi:type="dcterms:W3CDTF">2015-11-04T02:50:26Z</dcterms:created>
  <dcterms:modified xsi:type="dcterms:W3CDTF">2021-10-15T21:54:41Z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